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G:\Planung\Planung 2024-25\Ablaufplan\"/>
    </mc:Choice>
  </mc:AlternateContent>
  <xr:revisionPtr revIDLastSave="0" documentId="13_ncr:1_{2DDCC14F-D53E-4BA5-8F7A-D5B7A4D4FBD6}" xr6:coauthVersionLast="36" xr6:coauthVersionMax="36" xr10:uidLastSave="{00000000-0000-0000-0000-000000000000}"/>
  <bookViews>
    <workbookView xWindow="28680" yWindow="-120" windowWidth="29040" windowHeight="15720" firstSheet="2" activeTab="7" xr2:uid="{00000000-000D-0000-FFFF-FFFF00000000}"/>
  </bookViews>
  <sheets>
    <sheet name="F" sheetId="31" r:id="rId1"/>
    <sheet name="G-P (B,O)" sheetId="39" r:id="rId2"/>
    <sheet name="L+T" sheetId="26" r:id="rId3"/>
    <sheet name="FAS" sheetId="8" r:id="rId4"/>
    <sheet name="G-D (F+GaLa)" sheetId="37" r:id="rId5"/>
    <sheet name="FP" sheetId="40" r:id="rId6"/>
    <sheet name="FOW Praxispl. " sheetId="41" r:id="rId7"/>
    <sheet name="FOG Praxispl." sheetId="43" r:id="rId8"/>
    <sheet name="FOA Praxispl. " sheetId="47" r:id="rId9"/>
    <sheet name="Vollzeit" sheetId="33" r:id="rId10"/>
    <sheet name="KPH 22_23" sheetId="46" r:id="rId11"/>
  </sheets>
  <definedNames>
    <definedName name="ZZZ4" localSheetId="8">#REF!</definedName>
    <definedName name="ZZZ4">#REF!</definedName>
  </definedNames>
  <calcPr calcId="191029"/>
</workbook>
</file>

<file path=xl/calcChain.xml><?xml version="1.0" encoding="utf-8"?>
<calcChain xmlns="http://schemas.openxmlformats.org/spreadsheetml/2006/main">
  <c r="F59" i="40" l="1"/>
  <c r="F58" i="40"/>
  <c r="F59" i="37"/>
  <c r="F58" i="37"/>
  <c r="F59" i="8"/>
  <c r="F58" i="8"/>
  <c r="F59" i="26"/>
  <c r="F58" i="26"/>
  <c r="B42" i="43" l="1"/>
  <c r="B43" i="43" s="1"/>
  <c r="B44" i="43" s="1"/>
  <c r="B45" i="43" s="1"/>
  <c r="B46" i="43" s="1"/>
  <c r="B47" i="43" s="1"/>
  <c r="B48" i="43" s="1"/>
  <c r="B49" i="43" s="1"/>
  <c r="B34" i="43"/>
  <c r="B35" i="43" s="1"/>
  <c r="B36" i="43" s="1"/>
  <c r="B37" i="43" s="1"/>
  <c r="B38" i="43" s="1"/>
  <c r="B39" i="43" s="1"/>
  <c r="B27" i="43"/>
  <c r="B28" i="43" s="1"/>
  <c r="B29" i="43" s="1"/>
  <c r="B30" i="43" s="1"/>
  <c r="B31" i="43" s="1"/>
  <c r="B17" i="43"/>
  <c r="B18" i="43" s="1"/>
  <c r="B19" i="43" s="1"/>
  <c r="B20" i="43" s="1"/>
  <c r="B21" i="43" s="1"/>
  <c r="B22" i="43" s="1"/>
  <c r="B23" i="43" s="1"/>
  <c r="B24" i="43" s="1"/>
  <c r="B7" i="43"/>
  <c r="B8" i="43" s="1"/>
  <c r="B9" i="43" s="1"/>
  <c r="B10" i="43" s="1"/>
  <c r="B11" i="43" s="1"/>
  <c r="B12" i="43" s="1"/>
  <c r="B13" i="43" s="1"/>
  <c r="B14" i="43" s="1"/>
  <c r="E1" i="43"/>
  <c r="B42" i="41"/>
  <c r="B43" i="41" s="1"/>
  <c r="B44" i="41" s="1"/>
  <c r="B45" i="41" s="1"/>
  <c r="B46" i="41" s="1"/>
  <c r="B47" i="41" s="1"/>
  <c r="B48" i="41" s="1"/>
  <c r="B49" i="41" s="1"/>
  <c r="B34" i="41"/>
  <c r="B35" i="41" s="1"/>
  <c r="B36" i="41" s="1"/>
  <c r="B37" i="41" s="1"/>
  <c r="B38" i="41" s="1"/>
  <c r="B39" i="41" s="1"/>
  <c r="B27" i="41"/>
  <c r="B28" i="41" s="1"/>
  <c r="B29" i="41" s="1"/>
  <c r="B30" i="41" s="1"/>
  <c r="B31" i="41" s="1"/>
  <c r="B17" i="41"/>
  <c r="B18" i="41" s="1"/>
  <c r="B19" i="41" s="1"/>
  <c r="B20" i="41" s="1"/>
  <c r="B21" i="41" s="1"/>
  <c r="B22" i="41" s="1"/>
  <c r="B23" i="41" s="1"/>
  <c r="B24" i="41" s="1"/>
  <c r="B7" i="41"/>
  <c r="B8" i="41" s="1"/>
  <c r="B9" i="41" s="1"/>
  <c r="B10" i="41" s="1"/>
  <c r="B11" i="41" s="1"/>
  <c r="B12" i="41" s="1"/>
  <c r="B13" i="41" s="1"/>
  <c r="B14" i="41" s="1"/>
  <c r="E1" i="41"/>
  <c r="B42" i="47"/>
  <c r="B43" i="47" s="1"/>
  <c r="B44" i="47" s="1"/>
  <c r="B45" i="47" s="1"/>
  <c r="B46" i="47" s="1"/>
  <c r="B47" i="47" s="1"/>
  <c r="B48" i="47" s="1"/>
  <c r="B49" i="47" s="1"/>
  <c r="B34" i="47"/>
  <c r="B35" i="47" s="1"/>
  <c r="B36" i="47" s="1"/>
  <c r="B37" i="47" s="1"/>
  <c r="B38" i="47" s="1"/>
  <c r="B39" i="47" s="1"/>
  <c r="B27" i="47"/>
  <c r="B28" i="47" s="1"/>
  <c r="B29" i="47" s="1"/>
  <c r="B30" i="47" s="1"/>
  <c r="B31" i="47" s="1"/>
  <c r="B17" i="47"/>
  <c r="B18" i="47" s="1"/>
  <c r="B19" i="47" s="1"/>
  <c r="B20" i="47" s="1"/>
  <c r="B21" i="47" s="1"/>
  <c r="B22" i="47" s="1"/>
  <c r="B23" i="47" s="1"/>
  <c r="B24" i="47" s="1"/>
  <c r="B7" i="47"/>
  <c r="B8" i="47" s="1"/>
  <c r="B9" i="47" s="1"/>
  <c r="B10" i="47" s="1"/>
  <c r="B11" i="47" s="1"/>
  <c r="B12" i="47" s="1"/>
  <c r="B13" i="47" s="1"/>
  <c r="B14" i="47" s="1"/>
  <c r="E1" i="47"/>
  <c r="T1" i="33" l="1"/>
  <c r="F49" i="46" l="1"/>
  <c r="B40" i="46"/>
  <c r="B41" i="46" s="1"/>
  <c r="B42" i="46" s="1"/>
  <c r="B43" i="46" s="1"/>
  <c r="B44" i="46" s="1"/>
  <c r="B45" i="46" s="1"/>
  <c r="B46" i="46" s="1"/>
  <c r="B47" i="46" s="1"/>
  <c r="B32" i="46"/>
  <c r="B33" i="46" s="1"/>
  <c r="B34" i="46" s="1"/>
  <c r="B35" i="46" s="1"/>
  <c r="B36" i="46" s="1"/>
  <c r="B37" i="46" s="1"/>
  <c r="B25" i="46"/>
  <c r="B26" i="46" s="1"/>
  <c r="B27" i="46" s="1"/>
  <c r="B28" i="46" s="1"/>
  <c r="B29" i="46" s="1"/>
  <c r="B15" i="46"/>
  <c r="B16" i="46" s="1"/>
  <c r="B17" i="46" s="1"/>
  <c r="B18" i="46" s="1"/>
  <c r="B19" i="46" s="1"/>
  <c r="B20" i="46" s="1"/>
  <c r="B21" i="46" s="1"/>
  <c r="B22" i="46" s="1"/>
  <c r="B5" i="46"/>
  <c r="B6" i="46" s="1"/>
  <c r="B7" i="46" s="1"/>
  <c r="B8" i="46" s="1"/>
  <c r="B9" i="46" s="1"/>
  <c r="B10" i="46" s="1"/>
  <c r="B11" i="46" s="1"/>
  <c r="B12" i="46" s="1"/>
  <c r="H49" i="33"/>
  <c r="B40" i="33"/>
  <c r="B41" i="33" s="1"/>
  <c r="B42" i="33" s="1"/>
  <c r="B43" i="33" s="1"/>
  <c r="B44" i="33" s="1"/>
  <c r="B45" i="33" s="1"/>
  <c r="B46" i="33" s="1"/>
  <c r="B47" i="33" s="1"/>
  <c r="B32" i="33"/>
  <c r="B33" i="33" s="1"/>
  <c r="B34" i="33" s="1"/>
  <c r="B35" i="33" s="1"/>
  <c r="B36" i="33" s="1"/>
  <c r="B37" i="33" s="1"/>
  <c r="B25" i="33"/>
  <c r="B26" i="33" s="1"/>
  <c r="B27" i="33" s="1"/>
  <c r="B28" i="33" s="1"/>
  <c r="B29" i="33" s="1"/>
  <c r="B15" i="33"/>
  <c r="B16" i="33" s="1"/>
  <c r="B17" i="33" s="1"/>
  <c r="B18" i="33" s="1"/>
  <c r="B19" i="33" s="1"/>
  <c r="B20" i="33" s="1"/>
  <c r="B21" i="33" s="1"/>
  <c r="B22" i="33" s="1"/>
  <c r="B5" i="33"/>
  <c r="B6" i="33" s="1"/>
  <c r="B7" i="33" s="1"/>
  <c r="B8" i="33" s="1"/>
  <c r="B9" i="33" s="1"/>
  <c r="B10" i="33" s="1"/>
  <c r="B11" i="33" s="1"/>
  <c r="B12" i="33" s="1"/>
  <c r="B42" i="40"/>
  <c r="B43" i="40" s="1"/>
  <c r="B44" i="40" s="1"/>
  <c r="B45" i="40" s="1"/>
  <c r="B46" i="40" s="1"/>
  <c r="B47" i="40" s="1"/>
  <c r="B48" i="40" s="1"/>
  <c r="B49" i="40" s="1"/>
  <c r="B34" i="40"/>
  <c r="B35" i="40" s="1"/>
  <c r="B36" i="40" s="1"/>
  <c r="B37" i="40" s="1"/>
  <c r="B38" i="40" s="1"/>
  <c r="B39" i="40" s="1"/>
  <c r="B27" i="40"/>
  <c r="B28" i="40" s="1"/>
  <c r="B29" i="40" s="1"/>
  <c r="B30" i="40" s="1"/>
  <c r="B31" i="40" s="1"/>
  <c r="B17" i="40"/>
  <c r="B18" i="40" s="1"/>
  <c r="B19" i="40" s="1"/>
  <c r="B20" i="40" s="1"/>
  <c r="B21" i="40" s="1"/>
  <c r="B22" i="40" s="1"/>
  <c r="B23" i="40" s="1"/>
  <c r="B24" i="40" s="1"/>
  <c r="B7" i="40"/>
  <c r="B8" i="40" s="1"/>
  <c r="B9" i="40" s="1"/>
  <c r="B10" i="40" s="1"/>
  <c r="B11" i="40" s="1"/>
  <c r="B12" i="40" s="1"/>
  <c r="B13" i="40" s="1"/>
  <c r="B14" i="40" s="1"/>
  <c r="B42" i="37"/>
  <c r="B43" i="37" s="1"/>
  <c r="B44" i="37" s="1"/>
  <c r="B45" i="37" s="1"/>
  <c r="B46" i="37" s="1"/>
  <c r="B47" i="37" s="1"/>
  <c r="B48" i="37" s="1"/>
  <c r="B49" i="37" s="1"/>
  <c r="B34" i="37"/>
  <c r="B35" i="37" s="1"/>
  <c r="B36" i="37" s="1"/>
  <c r="B37" i="37" s="1"/>
  <c r="B38" i="37" s="1"/>
  <c r="B39" i="37" s="1"/>
  <c r="B28" i="37"/>
  <c r="B29" i="37" s="1"/>
  <c r="B30" i="37" s="1"/>
  <c r="B31" i="37" s="1"/>
  <c r="B27" i="37"/>
  <c r="B18" i="37"/>
  <c r="B19" i="37" s="1"/>
  <c r="B20" i="37" s="1"/>
  <c r="B21" i="37" s="1"/>
  <c r="B22" i="37" s="1"/>
  <c r="B23" i="37" s="1"/>
  <c r="B24" i="37" s="1"/>
  <c r="B17" i="37"/>
  <c r="B8" i="37"/>
  <c r="B9" i="37" s="1"/>
  <c r="B10" i="37" s="1"/>
  <c r="B11" i="37" s="1"/>
  <c r="B12" i="37" s="1"/>
  <c r="B13" i="37" s="1"/>
  <c r="B14" i="37" s="1"/>
  <c r="B7" i="37"/>
  <c r="B42" i="8"/>
  <c r="B43" i="8" s="1"/>
  <c r="B44" i="8" s="1"/>
  <c r="B45" i="8" s="1"/>
  <c r="B46" i="8" s="1"/>
  <c r="B47" i="8" s="1"/>
  <c r="B48" i="8" s="1"/>
  <c r="B49" i="8" s="1"/>
  <c r="B34" i="8"/>
  <c r="B35" i="8" s="1"/>
  <c r="B36" i="8" s="1"/>
  <c r="B37" i="8" s="1"/>
  <c r="B38" i="8" s="1"/>
  <c r="B39" i="8" s="1"/>
  <c r="B28" i="8"/>
  <c r="B29" i="8" s="1"/>
  <c r="B30" i="8" s="1"/>
  <c r="B31" i="8" s="1"/>
  <c r="B27" i="8"/>
  <c r="B18" i="8"/>
  <c r="B19" i="8" s="1"/>
  <c r="B20" i="8" s="1"/>
  <c r="B21" i="8" s="1"/>
  <c r="B22" i="8" s="1"/>
  <c r="B23" i="8" s="1"/>
  <c r="B24" i="8" s="1"/>
  <c r="B17" i="8"/>
  <c r="B8" i="8"/>
  <c r="B9" i="8" s="1"/>
  <c r="B10" i="8" s="1"/>
  <c r="B11" i="8" s="1"/>
  <c r="B12" i="8" s="1"/>
  <c r="B13" i="8" s="1"/>
  <c r="B14" i="8" s="1"/>
  <c r="B7" i="8"/>
  <c r="B42" i="26"/>
  <c r="B43" i="26" s="1"/>
  <c r="B44" i="26" s="1"/>
  <c r="B45" i="26" s="1"/>
  <c r="B46" i="26" s="1"/>
  <c r="B47" i="26" s="1"/>
  <c r="B48" i="26" s="1"/>
  <c r="B49" i="26" s="1"/>
  <c r="B34" i="26"/>
  <c r="B35" i="26" s="1"/>
  <c r="B36" i="26" s="1"/>
  <c r="B37" i="26" s="1"/>
  <c r="B38" i="26" s="1"/>
  <c r="B39" i="26" s="1"/>
  <c r="B28" i="26"/>
  <c r="B29" i="26" s="1"/>
  <c r="B30" i="26" s="1"/>
  <c r="B31" i="26" s="1"/>
  <c r="B27" i="26"/>
  <c r="B18" i="26"/>
  <c r="B19" i="26" s="1"/>
  <c r="B20" i="26" s="1"/>
  <c r="B21" i="26" s="1"/>
  <c r="B22" i="26" s="1"/>
  <c r="B23" i="26" s="1"/>
  <c r="B24" i="26" s="1"/>
  <c r="B17" i="26"/>
  <c r="B8" i="26"/>
  <c r="B9" i="26" s="1"/>
  <c r="B10" i="26" s="1"/>
  <c r="B11" i="26" s="1"/>
  <c r="B12" i="26" s="1"/>
  <c r="B13" i="26" s="1"/>
  <c r="B14" i="26" s="1"/>
  <c r="B7" i="26"/>
  <c r="B42" i="39"/>
  <c r="B43" i="39" s="1"/>
  <c r="B44" i="39" s="1"/>
  <c r="B45" i="39" s="1"/>
  <c r="B46" i="39" s="1"/>
  <c r="B47" i="39" s="1"/>
  <c r="B48" i="39" s="1"/>
  <c r="B49" i="39" s="1"/>
  <c r="B34" i="39"/>
  <c r="B35" i="39" s="1"/>
  <c r="B36" i="39" s="1"/>
  <c r="B37" i="39" s="1"/>
  <c r="B38" i="39" s="1"/>
  <c r="B39" i="39" s="1"/>
  <c r="B28" i="39"/>
  <c r="B29" i="39" s="1"/>
  <c r="B30" i="39" s="1"/>
  <c r="B31" i="39" s="1"/>
  <c r="B27" i="39"/>
  <c r="B18" i="39"/>
  <c r="B19" i="39" s="1"/>
  <c r="B20" i="39" s="1"/>
  <c r="B21" i="39" s="1"/>
  <c r="B22" i="39" s="1"/>
  <c r="B23" i="39" s="1"/>
  <c r="B24" i="39" s="1"/>
  <c r="B17" i="39"/>
  <c r="B8" i="39"/>
  <c r="B9" i="39" s="1"/>
  <c r="B10" i="39" s="1"/>
  <c r="B11" i="39" s="1"/>
  <c r="B12" i="39" s="1"/>
  <c r="B13" i="39" s="1"/>
  <c r="B14" i="39" s="1"/>
  <c r="B7" i="39"/>
  <c r="B42" i="31" l="1"/>
  <c r="B43" i="31" s="1"/>
  <c r="B44" i="31" s="1"/>
  <c r="B45" i="31" s="1"/>
  <c r="B46" i="31" s="1"/>
  <c r="B47" i="31" s="1"/>
  <c r="B48" i="31" s="1"/>
  <c r="B49" i="31" s="1"/>
  <c r="B34" i="31"/>
  <c r="B35" i="31" s="1"/>
  <c r="B36" i="31" s="1"/>
  <c r="B37" i="31" s="1"/>
  <c r="B38" i="31" s="1"/>
  <c r="B39" i="31" s="1"/>
  <c r="B27" i="31"/>
  <c r="B28" i="31" s="1"/>
  <c r="B29" i="31" s="1"/>
  <c r="B30" i="31" s="1"/>
  <c r="B31" i="31" s="1"/>
  <c r="B17" i="31"/>
  <c r="B18" i="31" s="1"/>
  <c r="B19" i="31" s="1"/>
  <c r="B20" i="31" s="1"/>
  <c r="B21" i="31" s="1"/>
  <c r="B22" i="31" s="1"/>
  <c r="B23" i="31" s="1"/>
  <c r="B24" i="31" s="1"/>
  <c r="B7" i="31"/>
  <c r="B8" i="31" s="1"/>
  <c r="B9" i="31" s="1"/>
  <c r="B10" i="31" s="1"/>
  <c r="B11" i="31" s="1"/>
  <c r="B12" i="31" s="1"/>
  <c r="B13" i="31" s="1"/>
  <c r="B14" i="31" s="1"/>
  <c r="G51" i="40" l="1"/>
  <c r="F51" i="40"/>
  <c r="E51" i="40"/>
  <c r="D59" i="37"/>
  <c r="D58" i="37"/>
  <c r="G51" i="8"/>
  <c r="F51" i="8"/>
  <c r="E51" i="8"/>
  <c r="D59" i="26"/>
  <c r="D58" i="26"/>
  <c r="D58" i="8" s="1"/>
  <c r="G51" i="26"/>
  <c r="F51" i="26"/>
  <c r="E51" i="26"/>
  <c r="G1" i="40" l="1"/>
  <c r="G1" i="39"/>
  <c r="G1" i="8"/>
  <c r="G1" i="26"/>
  <c r="G1" i="37"/>
  <c r="G1" i="31"/>
</calcChain>
</file>

<file path=xl/sharedStrings.xml><?xml version="1.0" encoding="utf-8"?>
<sst xmlns="http://schemas.openxmlformats.org/spreadsheetml/2006/main" count="2165" uniqueCount="197">
  <si>
    <t>BSZ Wurzen</t>
  </si>
  <si>
    <t>KW</t>
  </si>
  <si>
    <t>UW</t>
  </si>
  <si>
    <t>Datum</t>
  </si>
  <si>
    <t>Tage</t>
  </si>
  <si>
    <t>U</t>
  </si>
  <si>
    <t>U : Unterrichtstage</t>
  </si>
  <si>
    <t xml:space="preserve"> </t>
  </si>
  <si>
    <t>Herbstferien</t>
  </si>
  <si>
    <t>Winterferien</t>
  </si>
  <si>
    <t>Weihnachtsferien</t>
  </si>
  <si>
    <t>Osterferien</t>
  </si>
  <si>
    <t>Praktikum</t>
  </si>
  <si>
    <t>L : Landwirt/in</t>
  </si>
  <si>
    <t>T : Tierwirt/in</t>
  </si>
  <si>
    <t>F : Florist/ in</t>
  </si>
  <si>
    <t>Pra</t>
  </si>
  <si>
    <t>BVJ</t>
  </si>
  <si>
    <t>Berufsvorbereitungsjahr</t>
  </si>
  <si>
    <t>Prüfungszeitraum</t>
  </si>
  <si>
    <t>SoA</t>
  </si>
  <si>
    <t>Unterrichtstage</t>
  </si>
  <si>
    <t>Sommerferien</t>
  </si>
  <si>
    <t xml:space="preserve">BSZ Wurzen </t>
  </si>
  <si>
    <t>Prüfungstermine:</t>
  </si>
  <si>
    <t>4 (Mo, Di, Do, Fr)</t>
  </si>
  <si>
    <t>3 (Mo, Di, Mi)</t>
  </si>
  <si>
    <t>Di</t>
  </si>
  <si>
    <t>FAS: Fachkraft Agrarservice</t>
  </si>
  <si>
    <t>Stand:</t>
  </si>
  <si>
    <t>Do, Fr</t>
  </si>
  <si>
    <t>Prü</t>
  </si>
  <si>
    <t xml:space="preserve">BVJ K                  </t>
  </si>
  <si>
    <t>Mo, Di</t>
  </si>
  <si>
    <t>G   - Gartenbau</t>
  </si>
  <si>
    <t>FP - Fachpraktiker</t>
  </si>
  <si>
    <t>P: Gärtner - Produktionsgartenbau</t>
  </si>
  <si>
    <t>BVB</t>
  </si>
  <si>
    <t>L - Landwirtschaft</t>
  </si>
  <si>
    <t>D: Gärtner - Dienstleistungsgartenbau</t>
  </si>
  <si>
    <t>Mo</t>
  </si>
  <si>
    <t>KPH</t>
  </si>
  <si>
    <t>Berufsfachschule Sozialassistent</t>
  </si>
  <si>
    <t>Berufsfachschule Krankenpflegehelfer</t>
  </si>
  <si>
    <t>→ Vergleichsarbeit am BSZ Wurzen</t>
  </si>
  <si>
    <t>F 22</t>
  </si>
  <si>
    <r>
      <t xml:space="preserve">G 22P        </t>
    </r>
    <r>
      <rPr>
        <b/>
        <sz val="6"/>
        <rFont val="Arial"/>
        <family val="2"/>
      </rPr>
      <t xml:space="preserve">                        </t>
    </r>
    <r>
      <rPr>
        <sz val="6"/>
        <rFont val="Arial"/>
        <family val="2"/>
      </rPr>
      <t xml:space="preserve"> (Baumschule und Obstbau)    </t>
    </r>
    <r>
      <rPr>
        <b/>
        <sz val="6"/>
        <rFont val="Arial"/>
        <family val="2"/>
      </rPr>
      <t xml:space="preserve">   </t>
    </r>
    <r>
      <rPr>
        <b/>
        <sz val="10"/>
        <rFont val="Arial"/>
        <family val="2"/>
      </rPr>
      <t xml:space="preserve">                       </t>
    </r>
  </si>
  <si>
    <t>FAS 22</t>
  </si>
  <si>
    <t>FP 22G+L</t>
  </si>
  <si>
    <t>Do</t>
  </si>
  <si>
    <t>Mo/Die</t>
  </si>
  <si>
    <t>2-jährig</t>
  </si>
  <si>
    <t>komplexe Arbeitsaufgabe</t>
  </si>
  <si>
    <t>Fachoberschule Agrarwirtschaft, Bio- und Umwelttechnologie</t>
  </si>
  <si>
    <t>FOG</t>
  </si>
  <si>
    <t>FOW</t>
  </si>
  <si>
    <t>FOA</t>
  </si>
  <si>
    <t>Fachoberschule Wirtschaft / Verwaltung</t>
  </si>
  <si>
    <t>Fachoberschule Gesundheit und Soziales</t>
  </si>
  <si>
    <t>stationäre- und Langzeitpflegeeinrichtungen</t>
  </si>
  <si>
    <t>Krankenhaus und ambulante Pflegeinrichtungen</t>
  </si>
  <si>
    <t>Wahlpflichtpraktikum</t>
  </si>
  <si>
    <t>praktische Prüfungen</t>
  </si>
  <si>
    <t>theoretische Prüfung</t>
  </si>
  <si>
    <t>KAA</t>
  </si>
  <si>
    <t>KPH 23</t>
  </si>
  <si>
    <t>F 23</t>
  </si>
  <si>
    <r>
      <t xml:space="preserve">G 23P        </t>
    </r>
    <r>
      <rPr>
        <b/>
        <sz val="6"/>
        <rFont val="Arial"/>
        <family val="2"/>
      </rPr>
      <t xml:space="preserve">                        </t>
    </r>
    <r>
      <rPr>
        <sz val="6"/>
        <rFont val="Arial"/>
        <family val="2"/>
      </rPr>
      <t xml:space="preserve"> (Baumschule und Obstbau)    </t>
    </r>
    <r>
      <rPr>
        <b/>
        <sz val="6"/>
        <rFont val="Arial"/>
        <family val="2"/>
      </rPr>
      <t xml:space="preserve">   </t>
    </r>
    <r>
      <rPr>
        <b/>
        <sz val="10"/>
        <rFont val="Arial"/>
        <family val="2"/>
      </rPr>
      <t xml:space="preserve">                       </t>
    </r>
  </si>
  <si>
    <t>FAS 23</t>
  </si>
  <si>
    <r>
      <t xml:space="preserve"> G 23D a+b                        </t>
    </r>
    <r>
      <rPr>
        <sz val="6"/>
        <rFont val="Arial"/>
        <family val="2"/>
      </rPr>
      <t xml:space="preserve"> (GaLaBau und Friedhofsgärtner)       </t>
    </r>
    <r>
      <rPr>
        <b/>
        <sz val="10"/>
        <rFont val="Arial"/>
        <family val="2"/>
      </rPr>
      <t xml:space="preserve">         </t>
    </r>
  </si>
  <si>
    <t>FP 23G+L</t>
  </si>
  <si>
    <r>
      <t xml:space="preserve"> G 22D a+b                         </t>
    </r>
    <r>
      <rPr>
        <sz val="6"/>
        <rFont val="Arial"/>
        <family val="2"/>
      </rPr>
      <t xml:space="preserve"> (GaLaBau und Friedhofsgärtner)       </t>
    </r>
    <r>
      <rPr>
        <b/>
        <sz val="10"/>
        <rFont val="Arial"/>
        <family val="2"/>
      </rPr>
      <t xml:space="preserve">         </t>
    </r>
  </si>
  <si>
    <t>FOW 23</t>
  </si>
  <si>
    <t>FOG 23</t>
  </si>
  <si>
    <t>Mo, Di, Mi</t>
  </si>
  <si>
    <t>→ Zeugnisausgabe</t>
  </si>
  <si>
    <t>GBVJ</t>
  </si>
  <si>
    <t>Hauswirtschaft/Holztechnik</t>
  </si>
  <si>
    <t xml:space="preserve">                 BvB       berufsbildende Bildungsmaßnahme</t>
  </si>
  <si>
    <t xml:space="preserve">Kooperativ </t>
  </si>
  <si>
    <t>PFK</t>
  </si>
  <si>
    <t>Berufsfachschule Pflege</t>
  </si>
  <si>
    <t>Jahresablaufplan 2024 / 2025 Florist/ in</t>
  </si>
  <si>
    <t>F 24</t>
  </si>
  <si>
    <t>05.08.-09.08.24</t>
  </si>
  <si>
    <t>12.08.-16.08.24</t>
  </si>
  <si>
    <t>19.08.-23.08.24</t>
  </si>
  <si>
    <t>26.08.-30.08.24</t>
  </si>
  <si>
    <t>02.09.-06.09.24</t>
  </si>
  <si>
    <t>09.09.-13.09.24</t>
  </si>
  <si>
    <t>16.09.-20.09.24</t>
  </si>
  <si>
    <t>23.09.-27.09.24</t>
  </si>
  <si>
    <t>30.09.-04.10.24</t>
  </si>
  <si>
    <t>21.10.-25.10.24</t>
  </si>
  <si>
    <t>28.10.-01.11.24</t>
  </si>
  <si>
    <t>04.11.-08.11.24</t>
  </si>
  <si>
    <t>11.11.-15.11.24</t>
  </si>
  <si>
    <t>18.11.-22.11.24</t>
  </si>
  <si>
    <t>25.11.-29.11.24</t>
  </si>
  <si>
    <t>02.12.-06.12.24</t>
  </si>
  <si>
    <t>09.12.-13.12.24</t>
  </si>
  <si>
    <t>16.12.-20.12.24</t>
  </si>
  <si>
    <t>06.01.-10.01.25</t>
  </si>
  <si>
    <t>13.01.-17.01.25</t>
  </si>
  <si>
    <t>20.01.-24.01.25</t>
  </si>
  <si>
    <t>27.01.-31.01.25</t>
  </si>
  <si>
    <t>03.02.-07.02.25</t>
  </si>
  <si>
    <t>10.02.-14.02.25</t>
  </si>
  <si>
    <t>03.03.-07.03.25</t>
  </si>
  <si>
    <t>10.03.-14.03.25</t>
  </si>
  <si>
    <t>17.03.-21.03.25</t>
  </si>
  <si>
    <t>24.03.-28.03.25</t>
  </si>
  <si>
    <t>31.03.-04.04.25</t>
  </si>
  <si>
    <t>07.04.-11.04.25</t>
  </si>
  <si>
    <t>14.04.-18.04.25</t>
  </si>
  <si>
    <t>21.04.-25.04.25</t>
  </si>
  <si>
    <t>28.04.-02.05.25</t>
  </si>
  <si>
    <t>05.05.-09.05.25</t>
  </si>
  <si>
    <t>12.05.-16.05.25</t>
  </si>
  <si>
    <t>19.05.-23.05.25</t>
  </si>
  <si>
    <t>26.05.-30.05.25</t>
  </si>
  <si>
    <t>02.06.-06.06.25</t>
  </si>
  <si>
    <t>09.06.-13.06.25</t>
  </si>
  <si>
    <t>16.06.-20.06.25</t>
  </si>
  <si>
    <t>23.06.-27.06.25</t>
  </si>
  <si>
    <t>41/42</t>
  </si>
  <si>
    <t>07.10.-18.10.24</t>
  </si>
  <si>
    <t>52/1</t>
  </si>
  <si>
    <t>23.12.24-03.01.25</t>
  </si>
  <si>
    <t>17.02.-28.02.25</t>
  </si>
  <si>
    <t>8/9</t>
  </si>
  <si>
    <t>27-32</t>
  </si>
  <si>
    <t>28.06.-08.08.25</t>
  </si>
  <si>
    <t>24 - 1. Lehrjahr</t>
  </si>
  <si>
    <t>23 - 2. Lehrjahr</t>
  </si>
  <si>
    <t>22 - 3. Lehrjahr</t>
  </si>
  <si>
    <t>4 (Mo, Di, Mi, Fr)</t>
  </si>
  <si>
    <t>4 (Mo, Di, Mi, Do)</t>
  </si>
  <si>
    <t>4 (Di, Mi, Do, Fr)</t>
  </si>
  <si>
    <r>
      <t xml:space="preserve">G 24P        </t>
    </r>
    <r>
      <rPr>
        <b/>
        <sz val="6"/>
        <rFont val="Arial"/>
        <family val="2"/>
      </rPr>
      <t xml:space="preserve">                        </t>
    </r>
    <r>
      <rPr>
        <sz val="6"/>
        <rFont val="Arial"/>
        <family val="2"/>
      </rPr>
      <t xml:space="preserve"> (Baumschule und Obstbau)    </t>
    </r>
    <r>
      <rPr>
        <b/>
        <sz val="6"/>
        <rFont val="Arial"/>
        <family val="2"/>
      </rPr>
      <t xml:space="preserve">   </t>
    </r>
    <r>
      <rPr>
        <b/>
        <sz val="10"/>
        <rFont val="Arial"/>
        <family val="2"/>
      </rPr>
      <t xml:space="preserve">                       </t>
    </r>
  </si>
  <si>
    <t>Jahresablaufplan  2024 / 2025 Produktionsgärtner/ in</t>
  </si>
  <si>
    <t>Jahresablaufplan  2024 / 2025 Landwirt/in und Tierwirt/in</t>
  </si>
  <si>
    <t>FAS 24</t>
  </si>
  <si>
    <t>Jahresablaufplan  2024 / 2025  Fachkraft Agrarservice</t>
  </si>
  <si>
    <t>Jahresablaufplan  2024 / 2025 Dienstleistungsgärtner/ in</t>
  </si>
  <si>
    <r>
      <t xml:space="preserve"> G 24D a+b                        </t>
    </r>
    <r>
      <rPr>
        <sz val="6"/>
        <rFont val="Arial"/>
        <family val="2"/>
      </rPr>
      <t xml:space="preserve"> (GaLaBau und Friedhofsgärtner)       </t>
    </r>
    <r>
      <rPr>
        <b/>
        <sz val="10"/>
        <rFont val="Arial"/>
        <family val="2"/>
      </rPr>
      <t xml:space="preserve">         </t>
    </r>
  </si>
  <si>
    <t>Jahresablaufplan  2024 / 2025 Fachpraktiker</t>
  </si>
  <si>
    <t>FP 24G+L</t>
  </si>
  <si>
    <t>Jahresablaufplan  2024/ 2025 Vollzeitklassen/Berufsvorbereitung</t>
  </si>
  <si>
    <t>SoA24</t>
  </si>
  <si>
    <t>SoA 23</t>
  </si>
  <si>
    <t>KPH 24</t>
  </si>
  <si>
    <t>PFK 24</t>
  </si>
  <si>
    <t>FOW 24</t>
  </si>
  <si>
    <t>BSZ Wurzen     Jahresablaufplan 2024 /2025     Krankenpflegehelfer</t>
  </si>
  <si>
    <t>30.05.2025 unterrichtsfreier Tag</t>
  </si>
  <si>
    <t>01.11.2024 frei beweglicher Ferientag, 30.05.2025 unterrichtsfreier Tag</t>
  </si>
  <si>
    <t>01.11.2024 frei beweglicher Ferientag</t>
  </si>
  <si>
    <t>Praktikum und Prüfungen bitte eintragen</t>
  </si>
  <si>
    <t xml:space="preserve">Ausgleich für </t>
  </si>
  <si>
    <t>Pra/Prü</t>
  </si>
  <si>
    <t>27.06.2025</t>
  </si>
  <si>
    <t xml:space="preserve"> schriftliche Zwischenprüfung</t>
  </si>
  <si>
    <t xml:space="preserve"> schriftliche Abschlussprüfung</t>
  </si>
  <si>
    <t>Di, Mi</t>
  </si>
  <si>
    <t>Fr</t>
  </si>
  <si>
    <t>-</t>
  </si>
  <si>
    <t>L 24  a+b                T 24</t>
  </si>
  <si>
    <t>L 23  a+b                T 23</t>
  </si>
  <si>
    <t>L 22  a+b                T 22</t>
  </si>
  <si>
    <t>BVJ HG</t>
  </si>
  <si>
    <t>FOA/G 24</t>
  </si>
  <si>
    <t>FOA/W 23</t>
  </si>
  <si>
    <r>
      <t>Prü_</t>
    </r>
    <r>
      <rPr>
        <sz val="8"/>
        <rFont val="Arial"/>
        <family val="2"/>
      </rPr>
      <t>09.05.</t>
    </r>
  </si>
  <si>
    <t>PFK 23</t>
  </si>
  <si>
    <t>Prü_Pra</t>
  </si>
  <si>
    <t>Praktikumsplan FOA/G 24 - Schuljahr 2024 / 2025</t>
  </si>
  <si>
    <t>Praktikumsplan FOW 24 - Schuljahr 2024 / 2025</t>
  </si>
  <si>
    <t>Praktikumsplan FOA 24 - Schuljahr 2024 / 2025</t>
  </si>
  <si>
    <t>20.06.2025</t>
  </si>
  <si>
    <t xml:space="preserve">     Präventionstag am BSZ (25.06.2024)</t>
  </si>
  <si>
    <t>Prü_LF2_7./8.05.</t>
  </si>
  <si>
    <t>VKA 23 VkA 24</t>
  </si>
  <si>
    <t>VkA 23 VkA24</t>
  </si>
  <si>
    <t>Holztechnik/ Gesundheit</t>
  </si>
  <si>
    <t>2.Jahr</t>
  </si>
  <si>
    <t xml:space="preserve">  Agrar/Metall</t>
  </si>
  <si>
    <t>Prü_Pra(17.6.)</t>
  </si>
  <si>
    <t>Prü_Pra (17.6.)</t>
  </si>
  <si>
    <t>Prü_Pra_22.05</t>
  </si>
  <si>
    <t>→ Schüleraufnahme am BSZ Wurzen</t>
  </si>
  <si>
    <t>Mo, Mi</t>
  </si>
  <si>
    <t>BVJ 24</t>
  </si>
  <si>
    <t>GBVJ  24a</t>
  </si>
  <si>
    <t>GBVJ  24b</t>
  </si>
  <si>
    <t>GBVJ 23</t>
  </si>
  <si>
    <t>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</si>
</sst>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7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4" fontId="1" fillId="0" borderId="0" xfId="0" applyNumberFormat="1" applyFont="1" applyAlignment="1">
      <alignment horizontal="left" vertical="center"/>
    </xf>
    <xf numFmtId="0" fontId="7" fillId="0" borderId="0" xfId="0" applyFont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2" borderId="0" xfId="0" applyFont="1" applyFill="1"/>
    <xf numFmtId="0" fontId="12" fillId="6" borderId="0" xfId="0" applyFont="1" applyFill="1"/>
    <xf numFmtId="0" fontId="12" fillId="8" borderId="0" xfId="0" applyFont="1" applyFill="1"/>
    <xf numFmtId="0" fontId="12" fillId="7" borderId="0" xfId="0" applyFont="1" applyFill="1"/>
    <xf numFmtId="0" fontId="12" fillId="4" borderId="0" xfId="0" applyFont="1" applyFill="1"/>
    <xf numFmtId="0" fontId="12" fillId="9" borderId="0" xfId="0" applyFont="1" applyFill="1" applyAlignment="1">
      <alignment horizontal="left"/>
    </xf>
    <xf numFmtId="0" fontId="1" fillId="4" borderId="0" xfId="0" applyFont="1" applyFill="1"/>
    <xf numFmtId="0" fontId="0" fillId="4" borderId="0" xfId="0" applyFill="1"/>
    <xf numFmtId="49" fontId="1" fillId="10" borderId="0" xfId="0" applyNumberFormat="1" applyFont="1" applyFill="1"/>
    <xf numFmtId="0" fontId="1" fillId="10" borderId="0" xfId="0" applyFont="1" applyFill="1"/>
    <xf numFmtId="0" fontId="0" fillId="10" borderId="0" xfId="0" applyFill="1"/>
    <xf numFmtId="0" fontId="4" fillId="2" borderId="15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23" xfId="0" applyFont="1" applyBorder="1" applyAlignment="1"/>
    <xf numFmtId="0" fontId="1" fillId="11" borderId="0" xfId="0" applyFont="1" applyFill="1"/>
    <xf numFmtId="0" fontId="0" fillId="11" borderId="0" xfId="0" applyFill="1"/>
    <xf numFmtId="0" fontId="4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/>
    <xf numFmtId="0" fontId="4" fillId="2" borderId="10" xfId="0" applyFont="1" applyFill="1" applyBorder="1" applyAlignment="1">
      <alignment horizontal="center"/>
    </xf>
    <xf numFmtId="14" fontId="4" fillId="2" borderId="1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1" fillId="0" borderId="7" xfId="0" applyFont="1" applyBorder="1" applyAlignment="1"/>
    <xf numFmtId="0" fontId="0" fillId="0" borderId="7" xfId="0" applyBorder="1"/>
    <xf numFmtId="0" fontId="4" fillId="0" borderId="18" xfId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/>
    </xf>
    <xf numFmtId="0" fontId="4" fillId="0" borderId="16" xfId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" xfId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1" fillId="0" borderId="4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 applyProtection="1">
      <alignment horizontal="center" vertical="center"/>
      <protection hidden="1"/>
    </xf>
    <xf numFmtId="0" fontId="4" fillId="0" borderId="3" xfId="1" applyFont="1" applyFill="1" applyBorder="1" applyAlignment="1">
      <alignment horizontal="center" vertical="center"/>
    </xf>
    <xf numFmtId="0" fontId="4" fillId="0" borderId="9" xfId="1" applyFont="1" applyFill="1" applyBorder="1" applyAlignment="1" applyProtection="1">
      <alignment horizontal="center" vertical="center"/>
      <protection hidden="1"/>
    </xf>
    <xf numFmtId="0" fontId="4" fillId="0" borderId="26" xfId="1" applyFont="1" applyFill="1" applyBorder="1" applyAlignment="1" applyProtection="1">
      <alignment horizontal="center" vertical="center"/>
      <protection hidden="1"/>
    </xf>
    <xf numFmtId="0" fontId="4" fillId="0" borderId="28" xfId="1" applyFont="1" applyFill="1" applyBorder="1" applyAlignment="1" applyProtection="1">
      <alignment horizontal="center" vertical="center"/>
      <protection hidden="1"/>
    </xf>
    <xf numFmtId="0" fontId="4" fillId="0" borderId="29" xfId="1" applyFont="1" applyFill="1" applyBorder="1" applyAlignment="1">
      <alignment horizontal="center" vertical="center"/>
    </xf>
    <xf numFmtId="0" fontId="4" fillId="0" borderId="21" xfId="1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0" fontId="1" fillId="0" borderId="0" xfId="0" applyFont="1" applyFill="1"/>
    <xf numFmtId="0" fontId="4" fillId="0" borderId="34" xfId="0" applyFont="1" applyBorder="1" applyAlignment="1">
      <alignment horizontal="center"/>
    </xf>
    <xf numFmtId="0" fontId="1" fillId="0" borderId="2" xfId="0" applyFont="1" applyBorder="1" applyAlignment="1"/>
    <xf numFmtId="49" fontId="4" fillId="0" borderId="28" xfId="1" applyNumberFormat="1" applyFont="1" applyFill="1" applyBorder="1" applyAlignment="1" applyProtection="1">
      <alignment horizontal="center" vertical="center"/>
      <protection hidden="1"/>
    </xf>
    <xf numFmtId="14" fontId="1" fillId="2" borderId="30" xfId="0" applyNumberFormat="1" applyFont="1" applyFill="1" applyBorder="1" applyAlignment="1">
      <alignment horizontal="center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Border="1" applyAlignment="1">
      <alignment horizontal="center" vertical="center"/>
    </xf>
    <xf numFmtId="0" fontId="4" fillId="0" borderId="35" xfId="1" applyFont="1" applyFill="1" applyBorder="1" applyAlignment="1" applyProtection="1">
      <alignment horizontal="center" vertical="center"/>
      <protection hidden="1"/>
    </xf>
    <xf numFmtId="0" fontId="0" fillId="0" borderId="27" xfId="0" applyBorder="1"/>
    <xf numFmtId="0" fontId="0" fillId="0" borderId="1" xfId="0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 shrinkToFit="1"/>
    </xf>
    <xf numFmtId="0" fontId="1" fillId="2" borderId="0" xfId="0" applyFont="1" applyFill="1" applyBorder="1" applyAlignment="1">
      <alignment horizontal="center"/>
    </xf>
    <xf numFmtId="49" fontId="4" fillId="0" borderId="0" xfId="1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14" fontId="1" fillId="0" borderId="0" xfId="0" applyNumberFormat="1" applyFont="1"/>
    <xf numFmtId="0" fontId="0" fillId="0" borderId="16" xfId="0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25" xfId="1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14" fontId="1" fillId="2" borderId="32" xfId="0" applyNumberFormat="1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0" fillId="9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14" fontId="4" fillId="2" borderId="13" xfId="0" applyNumberFormat="1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0" fillId="9" borderId="13" xfId="0" applyFont="1" applyFill="1" applyBorder="1" applyAlignment="1">
      <alignment horizontal="center"/>
    </xf>
    <xf numFmtId="0" fontId="4" fillId="6" borderId="45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6" borderId="46" xfId="0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8" borderId="40" xfId="0" applyFont="1" applyFill="1" applyBorder="1" applyAlignment="1">
      <alignment horizontal="center"/>
    </xf>
    <xf numFmtId="0" fontId="4" fillId="8" borderId="45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4" borderId="45" xfId="0" applyFont="1" applyFill="1" applyBorder="1" applyAlignment="1">
      <alignment horizontal="center"/>
    </xf>
    <xf numFmtId="0" fontId="4" fillId="7" borderId="45" xfId="0" applyFont="1" applyFill="1" applyBorder="1" applyAlignment="1">
      <alignment horizontal="center"/>
    </xf>
    <xf numFmtId="0" fontId="0" fillId="0" borderId="46" xfId="0" applyBorder="1"/>
    <xf numFmtId="0" fontId="4" fillId="0" borderId="1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/>
    </xf>
    <xf numFmtId="0" fontId="0" fillId="0" borderId="41" xfId="0" applyBorder="1" applyAlignment="1">
      <alignment horizontal="center"/>
    </xf>
    <xf numFmtId="0" fontId="4" fillId="0" borderId="48" xfId="1" applyFont="1" applyFill="1" applyBorder="1" applyAlignment="1" applyProtection="1">
      <alignment horizontal="center" vertical="center"/>
      <protection hidden="1"/>
    </xf>
    <xf numFmtId="0" fontId="4" fillId="0" borderId="47" xfId="1" applyFont="1" applyFill="1" applyBorder="1" applyAlignment="1" applyProtection="1">
      <alignment horizontal="center" vertical="center"/>
      <protection hidden="1"/>
    </xf>
    <xf numFmtId="0" fontId="4" fillId="0" borderId="49" xfId="1" applyFont="1" applyFill="1" applyBorder="1" applyAlignment="1" applyProtection="1">
      <alignment horizontal="center" vertical="center"/>
      <protection hidden="1"/>
    </xf>
    <xf numFmtId="0" fontId="4" fillId="0" borderId="5" xfId="1" applyFont="1" applyFill="1" applyBorder="1" applyAlignment="1" applyProtection="1">
      <alignment horizontal="center" vertical="center"/>
      <protection hidden="1"/>
    </xf>
    <xf numFmtId="0" fontId="4" fillId="0" borderId="50" xfId="1" applyFont="1" applyFill="1" applyBorder="1" applyAlignment="1" applyProtection="1">
      <alignment horizontal="center" vertical="center"/>
      <protection hidden="1"/>
    </xf>
    <xf numFmtId="0" fontId="4" fillId="0" borderId="51" xfId="1" applyFont="1" applyFill="1" applyBorder="1" applyAlignment="1" applyProtection="1">
      <alignment horizontal="center" vertical="center"/>
      <protection hidden="1"/>
    </xf>
    <xf numFmtId="49" fontId="4" fillId="0" borderId="5" xfId="1" applyNumberFormat="1" applyFont="1" applyFill="1" applyBorder="1" applyAlignment="1" applyProtection="1">
      <alignment horizontal="center" vertical="center"/>
      <protection hidden="1"/>
    </xf>
    <xf numFmtId="0" fontId="4" fillId="0" borderId="52" xfId="1" applyFont="1" applyFill="1" applyBorder="1" applyAlignment="1" applyProtection="1">
      <alignment horizontal="center" vertical="center"/>
      <protection hidden="1"/>
    </xf>
    <xf numFmtId="0" fontId="4" fillId="0" borderId="40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41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4" fontId="0" fillId="2" borderId="0" xfId="0" applyNumberFormat="1" applyFill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4" borderId="15" xfId="0" applyFont="1" applyFill="1" applyBorder="1" applyAlignment="1">
      <alignment horizontal="left"/>
    </xf>
    <xf numFmtId="0" fontId="10" fillId="3" borderId="36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4" fillId="0" borderId="17" xfId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0" fontId="4" fillId="0" borderId="25" xfId="1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/>
    </xf>
    <xf numFmtId="0" fontId="10" fillId="2" borderId="53" xfId="0" applyFont="1" applyFill="1" applyBorder="1" applyAlignment="1">
      <alignment horizontal="center"/>
    </xf>
    <xf numFmtId="0" fontId="10" fillId="2" borderId="5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10" fillId="2" borderId="55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2" borderId="56" xfId="0" applyFont="1" applyFill="1" applyBorder="1" applyAlignment="1">
      <alignment horizontal="center"/>
    </xf>
    <xf numFmtId="0" fontId="4" fillId="0" borderId="57" xfId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wrapText="1"/>
    </xf>
    <xf numFmtId="0" fontId="5" fillId="4" borderId="15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4" fillId="6" borderId="36" xfId="0" applyFont="1" applyFill="1" applyBorder="1" applyAlignment="1">
      <alignment horizontal="center"/>
    </xf>
    <xf numFmtId="14" fontId="1" fillId="6" borderId="0" xfId="0" applyNumberFormat="1" applyFont="1" applyFill="1" applyAlignment="1">
      <alignment horizontal="left"/>
    </xf>
    <xf numFmtId="14" fontId="1" fillId="4" borderId="0" xfId="0" applyNumberFormat="1" applyFont="1" applyFill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4" fillId="11" borderId="1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Standard" xfId="0" builtinId="0"/>
    <cellStyle name="Standard 3" xfId="1" xr:uid="{15B3D02C-920B-464D-B110-CEC1C037DBAE}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opLeftCell="B1" zoomScale="120" zoomScaleNormal="120" workbookViewId="0">
      <pane ySplit="5" topLeftCell="A33" activePane="bottomLeft" state="frozen"/>
      <selection pane="bottomLeft" activeCell="A3" sqref="A3"/>
    </sheetView>
  </sheetViews>
  <sheetFormatPr baseColWidth="10" defaultRowHeight="12.75" x14ac:dyDescent="0.2"/>
  <cols>
    <col min="1" max="1" width="6.28515625" style="109" customWidth="1"/>
    <col min="2" max="2" width="4.7109375" style="109" customWidth="1"/>
    <col min="3" max="3" width="16.5703125" customWidth="1"/>
    <col min="4" max="4" width="17.140625" customWidth="1"/>
    <col min="5" max="7" width="11.7109375" customWidth="1"/>
  </cols>
  <sheetData>
    <row r="1" spans="1:7" ht="15.75" x14ac:dyDescent="0.25">
      <c r="A1" s="98" t="s">
        <v>0</v>
      </c>
      <c r="B1" s="99"/>
      <c r="C1" s="2"/>
      <c r="D1" s="2"/>
      <c r="E1" s="2"/>
      <c r="F1" s="18" t="s">
        <v>29</v>
      </c>
      <c r="G1" s="30">
        <f ca="1">TODAY()</f>
        <v>45505</v>
      </c>
    </row>
    <row r="2" spans="1:7" ht="15" x14ac:dyDescent="0.2">
      <c r="A2" s="99"/>
      <c r="B2" s="99"/>
      <c r="C2" s="2"/>
      <c r="D2" s="2"/>
      <c r="E2" s="2"/>
      <c r="F2" s="2"/>
      <c r="G2" s="2"/>
    </row>
    <row r="3" spans="1:7" ht="15.75" x14ac:dyDescent="0.25">
      <c r="A3" s="99"/>
      <c r="B3" s="98" t="s">
        <v>82</v>
      </c>
      <c r="C3" s="2"/>
      <c r="D3" s="2"/>
      <c r="E3" s="2"/>
      <c r="F3" s="2"/>
      <c r="G3" s="2"/>
    </row>
    <row r="4" spans="1:7" ht="13.5" thickBot="1" x14ac:dyDescent="0.25">
      <c r="A4" s="100"/>
      <c r="B4" s="100"/>
      <c r="C4" s="3"/>
      <c r="D4" s="3"/>
      <c r="E4" s="3"/>
      <c r="F4" s="3"/>
      <c r="G4" s="3"/>
    </row>
    <row r="5" spans="1:7" s="10" customFormat="1" ht="24.75" customHeight="1" thickBot="1" x14ac:dyDescent="0.25">
      <c r="A5" s="101" t="s">
        <v>1</v>
      </c>
      <c r="B5" s="101" t="s">
        <v>2</v>
      </c>
      <c r="C5" s="9" t="s">
        <v>3</v>
      </c>
      <c r="D5" s="13" t="s">
        <v>4</v>
      </c>
      <c r="E5" s="12" t="s">
        <v>83</v>
      </c>
      <c r="F5" s="12" t="s">
        <v>66</v>
      </c>
      <c r="G5" s="12" t="s">
        <v>45</v>
      </c>
    </row>
    <row r="6" spans="1:7" ht="12.75" customHeight="1" x14ac:dyDescent="0.2">
      <c r="A6" s="102">
        <v>32</v>
      </c>
      <c r="B6" s="103">
        <v>1</v>
      </c>
      <c r="C6" s="82" t="s">
        <v>84</v>
      </c>
      <c r="D6" s="41">
        <v>5</v>
      </c>
      <c r="E6" s="23"/>
      <c r="F6" s="6"/>
      <c r="G6" s="16" t="s">
        <v>5</v>
      </c>
    </row>
    <row r="7" spans="1:7" ht="12.75" customHeight="1" x14ac:dyDescent="0.2">
      <c r="A7" s="104">
        <v>33</v>
      </c>
      <c r="B7" s="86">
        <f t="shared" ref="B7:B49" si="0">B6+1</f>
        <v>2</v>
      </c>
      <c r="C7" s="47" t="s">
        <v>85</v>
      </c>
      <c r="D7" s="76">
        <v>5</v>
      </c>
      <c r="E7" s="24"/>
      <c r="F7" s="4"/>
      <c r="G7" s="15" t="s">
        <v>5</v>
      </c>
    </row>
    <row r="8" spans="1:7" ht="12.75" customHeight="1" x14ac:dyDescent="0.2">
      <c r="A8" s="104">
        <v>34</v>
      </c>
      <c r="B8" s="86">
        <f t="shared" si="0"/>
        <v>3</v>
      </c>
      <c r="C8" s="47" t="s">
        <v>86</v>
      </c>
      <c r="D8" s="76">
        <v>5</v>
      </c>
      <c r="E8" s="24"/>
      <c r="F8" s="4" t="s">
        <v>5</v>
      </c>
      <c r="G8" s="15"/>
    </row>
    <row r="9" spans="1:7" ht="12.75" customHeight="1" x14ac:dyDescent="0.2">
      <c r="A9" s="104">
        <v>35</v>
      </c>
      <c r="B9" s="86">
        <f t="shared" si="0"/>
        <v>4</v>
      </c>
      <c r="C9" s="47" t="s">
        <v>87</v>
      </c>
      <c r="D9" s="76">
        <v>5</v>
      </c>
      <c r="E9" s="24"/>
      <c r="F9" s="4" t="s">
        <v>5</v>
      </c>
      <c r="G9" s="15"/>
    </row>
    <row r="10" spans="1:7" ht="12.75" customHeight="1" x14ac:dyDescent="0.2">
      <c r="A10" s="104">
        <v>36</v>
      </c>
      <c r="B10" s="86">
        <f t="shared" si="0"/>
        <v>5</v>
      </c>
      <c r="C10" s="47" t="s">
        <v>88</v>
      </c>
      <c r="D10" s="76">
        <v>5</v>
      </c>
      <c r="E10" s="24" t="s">
        <v>5</v>
      </c>
      <c r="F10" s="4"/>
      <c r="G10" s="15"/>
    </row>
    <row r="11" spans="1:7" ht="12.75" customHeight="1" x14ac:dyDescent="0.2">
      <c r="A11" s="104">
        <v>37</v>
      </c>
      <c r="B11" s="86">
        <f t="shared" si="0"/>
        <v>6</v>
      </c>
      <c r="C11" s="47" t="s">
        <v>89</v>
      </c>
      <c r="D11" s="76">
        <v>5</v>
      </c>
      <c r="E11" s="24" t="s">
        <v>5</v>
      </c>
      <c r="F11" s="4"/>
      <c r="G11" s="15"/>
    </row>
    <row r="12" spans="1:7" ht="12.75" customHeight="1" x14ac:dyDescent="0.2">
      <c r="A12" s="104">
        <v>38</v>
      </c>
      <c r="B12" s="86">
        <f t="shared" si="0"/>
        <v>7</v>
      </c>
      <c r="C12" s="47" t="s">
        <v>90</v>
      </c>
      <c r="D12" s="4">
        <v>5</v>
      </c>
      <c r="E12" s="81"/>
      <c r="F12" s="81"/>
      <c r="G12" s="15" t="s">
        <v>5</v>
      </c>
    </row>
    <row r="13" spans="1:7" ht="12.75" customHeight="1" x14ac:dyDescent="0.2">
      <c r="A13" s="104">
        <v>39</v>
      </c>
      <c r="B13" s="86">
        <f t="shared" si="0"/>
        <v>8</v>
      </c>
      <c r="C13" s="47" t="s">
        <v>91</v>
      </c>
      <c r="D13" s="76">
        <v>5</v>
      </c>
      <c r="E13" s="4"/>
      <c r="F13" s="4"/>
      <c r="G13" s="15" t="s">
        <v>5</v>
      </c>
    </row>
    <row r="14" spans="1:7" ht="12.75" customHeight="1" thickBot="1" x14ac:dyDescent="0.25">
      <c r="A14" s="105">
        <v>40</v>
      </c>
      <c r="B14" s="91">
        <f t="shared" si="0"/>
        <v>9</v>
      </c>
      <c r="C14" s="84" t="s">
        <v>92</v>
      </c>
      <c r="D14" s="77" t="s">
        <v>136</v>
      </c>
      <c r="E14" s="92"/>
      <c r="F14" s="93" t="s">
        <v>5</v>
      </c>
      <c r="G14" s="94"/>
    </row>
    <row r="15" spans="1:7" ht="12.75" customHeight="1" thickBot="1" x14ac:dyDescent="0.25">
      <c r="A15" s="106" t="s">
        <v>125</v>
      </c>
      <c r="B15" s="107"/>
      <c r="C15" s="96" t="s">
        <v>126</v>
      </c>
      <c r="D15" s="236" t="s">
        <v>8</v>
      </c>
      <c r="E15" s="237"/>
      <c r="F15" s="237"/>
      <c r="G15" s="238"/>
    </row>
    <row r="16" spans="1:7" ht="12.75" customHeight="1" x14ac:dyDescent="0.2">
      <c r="A16" s="108">
        <v>43</v>
      </c>
      <c r="B16" s="95">
        <v>10</v>
      </c>
      <c r="C16" s="67" t="s">
        <v>93</v>
      </c>
      <c r="D16" s="45">
        <v>5</v>
      </c>
      <c r="E16" s="68"/>
      <c r="F16" s="69" t="s">
        <v>5</v>
      </c>
      <c r="G16" s="14"/>
    </row>
    <row r="17" spans="1:8" ht="12.75" customHeight="1" x14ac:dyDescent="0.2">
      <c r="A17" s="104">
        <v>44</v>
      </c>
      <c r="B17" s="86">
        <f t="shared" si="0"/>
        <v>11</v>
      </c>
      <c r="C17" s="47" t="s">
        <v>94</v>
      </c>
      <c r="D17" s="77" t="s">
        <v>26</v>
      </c>
      <c r="E17" s="24" t="s">
        <v>5</v>
      </c>
      <c r="F17" s="4"/>
      <c r="G17" s="15"/>
    </row>
    <row r="18" spans="1:8" ht="12.75" customHeight="1" x14ac:dyDescent="0.2">
      <c r="A18" s="104">
        <v>45</v>
      </c>
      <c r="B18" s="86">
        <f t="shared" si="0"/>
        <v>12</v>
      </c>
      <c r="C18" s="47" t="s">
        <v>95</v>
      </c>
      <c r="D18" s="76">
        <v>5</v>
      </c>
      <c r="E18" s="24" t="s">
        <v>5</v>
      </c>
      <c r="F18" s="4"/>
      <c r="G18" s="15"/>
    </row>
    <row r="19" spans="1:8" ht="12.75" customHeight="1" x14ac:dyDescent="0.2">
      <c r="A19" s="104">
        <v>46</v>
      </c>
      <c r="B19" s="86">
        <f t="shared" si="0"/>
        <v>13</v>
      </c>
      <c r="C19" s="47" t="s">
        <v>96</v>
      </c>
      <c r="D19" s="76">
        <v>5</v>
      </c>
      <c r="E19" s="32"/>
      <c r="F19" s="26"/>
      <c r="G19" s="15" t="s">
        <v>5</v>
      </c>
    </row>
    <row r="20" spans="1:8" ht="12.75" customHeight="1" x14ac:dyDescent="0.2">
      <c r="A20" s="104">
        <v>47</v>
      </c>
      <c r="B20" s="86">
        <f t="shared" si="0"/>
        <v>14</v>
      </c>
      <c r="C20" s="47" t="s">
        <v>97</v>
      </c>
      <c r="D20" s="77" t="s">
        <v>25</v>
      </c>
      <c r="E20" s="32"/>
      <c r="F20" s="26"/>
      <c r="G20" s="15" t="s">
        <v>5</v>
      </c>
    </row>
    <row r="21" spans="1:8" ht="12.75" customHeight="1" x14ac:dyDescent="0.2">
      <c r="A21" s="104">
        <v>48</v>
      </c>
      <c r="B21" s="86">
        <f t="shared" si="0"/>
        <v>15</v>
      </c>
      <c r="C21" s="47" t="s">
        <v>98</v>
      </c>
      <c r="D21" s="76">
        <v>5</v>
      </c>
      <c r="E21" s="26"/>
      <c r="F21" s="26" t="s">
        <v>5</v>
      </c>
      <c r="G21" s="15"/>
    </row>
    <row r="22" spans="1:8" ht="12.75" customHeight="1" x14ac:dyDescent="0.2">
      <c r="A22" s="104">
        <v>49</v>
      </c>
      <c r="B22" s="86">
        <f t="shared" si="0"/>
        <v>16</v>
      </c>
      <c r="C22" s="47" t="s">
        <v>99</v>
      </c>
      <c r="D22" s="4">
        <v>5</v>
      </c>
      <c r="E22" s="81"/>
      <c r="F22" s="4" t="s">
        <v>5</v>
      </c>
      <c r="G22" s="87"/>
    </row>
    <row r="23" spans="1:8" ht="12.75" customHeight="1" x14ac:dyDescent="0.2">
      <c r="A23" s="104">
        <v>50</v>
      </c>
      <c r="B23" s="86">
        <f t="shared" si="0"/>
        <v>17</v>
      </c>
      <c r="C23" s="83" t="s">
        <v>100</v>
      </c>
      <c r="D23" s="44">
        <v>5</v>
      </c>
      <c r="E23" s="24" t="s">
        <v>5</v>
      </c>
      <c r="F23" s="4"/>
      <c r="G23" s="15"/>
    </row>
    <row r="24" spans="1:8" ht="12.75" customHeight="1" thickBot="1" x14ac:dyDescent="0.25">
      <c r="A24" s="105">
        <v>51</v>
      </c>
      <c r="B24" s="91">
        <f t="shared" si="0"/>
        <v>18</v>
      </c>
      <c r="C24" s="84" t="s">
        <v>101</v>
      </c>
      <c r="D24" s="78">
        <v>5</v>
      </c>
      <c r="E24" s="92" t="s">
        <v>5</v>
      </c>
      <c r="F24" s="93"/>
      <c r="G24" s="94"/>
    </row>
    <row r="25" spans="1:8" ht="12.75" customHeight="1" thickBot="1" x14ac:dyDescent="0.25">
      <c r="A25" s="106" t="s">
        <v>127</v>
      </c>
      <c r="B25" s="107"/>
      <c r="C25" s="96" t="s">
        <v>128</v>
      </c>
      <c r="D25" s="233" t="s">
        <v>10</v>
      </c>
      <c r="E25" s="234"/>
      <c r="F25" s="234"/>
      <c r="G25" s="235"/>
    </row>
    <row r="26" spans="1:8" ht="12.75" customHeight="1" x14ac:dyDescent="0.2">
      <c r="A26" s="108">
        <v>2</v>
      </c>
      <c r="B26" s="95">
        <v>19</v>
      </c>
      <c r="C26" s="67" t="s">
        <v>102</v>
      </c>
      <c r="D26" s="97">
        <v>5</v>
      </c>
      <c r="E26" s="68"/>
      <c r="F26" s="69"/>
      <c r="G26" s="14" t="s">
        <v>5</v>
      </c>
    </row>
    <row r="27" spans="1:8" ht="12.75" customHeight="1" x14ac:dyDescent="0.2">
      <c r="A27" s="104">
        <v>3</v>
      </c>
      <c r="B27" s="86">
        <f t="shared" si="0"/>
        <v>20</v>
      </c>
      <c r="C27" s="47" t="s">
        <v>103</v>
      </c>
      <c r="D27" s="44">
        <v>5</v>
      </c>
      <c r="E27" s="4"/>
      <c r="F27" s="4"/>
      <c r="G27" s="27" t="s">
        <v>5</v>
      </c>
    </row>
    <row r="28" spans="1:8" ht="12.75" customHeight="1" x14ac:dyDescent="0.2">
      <c r="A28" s="104">
        <v>4</v>
      </c>
      <c r="B28" s="86">
        <f t="shared" si="0"/>
        <v>21</v>
      </c>
      <c r="C28" s="47" t="s">
        <v>104</v>
      </c>
      <c r="D28" s="4">
        <v>5</v>
      </c>
      <c r="E28" s="81"/>
      <c r="F28" s="4" t="s">
        <v>5</v>
      </c>
      <c r="G28" s="87"/>
    </row>
    <row r="29" spans="1:8" ht="12.75" customHeight="1" x14ac:dyDescent="0.2">
      <c r="A29" s="108">
        <v>5</v>
      </c>
      <c r="B29" s="86">
        <f t="shared" si="0"/>
        <v>22</v>
      </c>
      <c r="C29" s="47" t="s">
        <v>105</v>
      </c>
      <c r="D29" s="44">
        <v>5</v>
      </c>
      <c r="E29" s="24"/>
      <c r="F29" s="4" t="s">
        <v>5</v>
      </c>
      <c r="G29" s="15"/>
    </row>
    <row r="30" spans="1:8" ht="12.75" customHeight="1" x14ac:dyDescent="0.2">
      <c r="A30" s="104">
        <v>6</v>
      </c>
      <c r="B30" s="86">
        <f t="shared" si="0"/>
        <v>23</v>
      </c>
      <c r="C30" s="47" t="s">
        <v>106</v>
      </c>
      <c r="D30" s="44">
        <v>5</v>
      </c>
      <c r="E30" s="24" t="s">
        <v>5</v>
      </c>
      <c r="F30" s="4"/>
      <c r="G30" s="14"/>
      <c r="H30" s="34"/>
    </row>
    <row r="31" spans="1:8" ht="12.75" customHeight="1" thickBot="1" x14ac:dyDescent="0.25">
      <c r="A31" s="105">
        <v>7</v>
      </c>
      <c r="B31" s="91">
        <f t="shared" si="0"/>
        <v>24</v>
      </c>
      <c r="C31" s="84" t="s">
        <v>107</v>
      </c>
      <c r="D31" s="78">
        <v>5</v>
      </c>
      <c r="E31" s="92" t="s">
        <v>5</v>
      </c>
      <c r="F31" s="93"/>
      <c r="G31" s="111"/>
    </row>
    <row r="32" spans="1:8" ht="12.75" customHeight="1" thickBot="1" x14ac:dyDescent="0.25">
      <c r="A32" s="113" t="s">
        <v>130</v>
      </c>
      <c r="B32" s="107"/>
      <c r="C32" s="96" t="s">
        <v>129</v>
      </c>
      <c r="D32" s="233" t="s">
        <v>9</v>
      </c>
      <c r="E32" s="234"/>
      <c r="F32" s="234"/>
      <c r="G32" s="235"/>
    </row>
    <row r="33" spans="1:8" ht="12.75" customHeight="1" x14ac:dyDescent="0.2">
      <c r="A33" s="108">
        <v>10</v>
      </c>
      <c r="B33" s="95">
        <v>25</v>
      </c>
      <c r="C33" s="67" t="s">
        <v>108</v>
      </c>
      <c r="D33" s="69">
        <v>5</v>
      </c>
      <c r="E33" s="112"/>
      <c r="F33" s="112"/>
      <c r="G33" s="14" t="s">
        <v>5</v>
      </c>
    </row>
    <row r="34" spans="1:8" ht="12.75" customHeight="1" x14ac:dyDescent="0.2">
      <c r="A34" s="108">
        <v>11</v>
      </c>
      <c r="B34" s="86">
        <f t="shared" si="0"/>
        <v>26</v>
      </c>
      <c r="C34" s="24" t="s">
        <v>109</v>
      </c>
      <c r="D34" s="44">
        <v>5</v>
      </c>
      <c r="E34" s="4"/>
      <c r="F34" s="4"/>
      <c r="G34" s="15" t="s">
        <v>5</v>
      </c>
    </row>
    <row r="35" spans="1:8" ht="12.75" customHeight="1" x14ac:dyDescent="0.2">
      <c r="A35" s="104">
        <v>12</v>
      </c>
      <c r="B35" s="86">
        <f t="shared" si="0"/>
        <v>27</v>
      </c>
      <c r="C35" s="47" t="s">
        <v>110</v>
      </c>
      <c r="D35" s="44">
        <v>5</v>
      </c>
      <c r="E35" s="4"/>
      <c r="F35" s="4" t="s">
        <v>5</v>
      </c>
      <c r="G35" s="27"/>
    </row>
    <row r="36" spans="1:8" ht="12.75" customHeight="1" x14ac:dyDescent="0.2">
      <c r="A36" s="104">
        <v>13</v>
      </c>
      <c r="B36" s="86">
        <f t="shared" si="0"/>
        <v>28</v>
      </c>
      <c r="C36" s="47" t="s">
        <v>111</v>
      </c>
      <c r="D36" s="44">
        <v>5</v>
      </c>
      <c r="E36" s="24"/>
      <c r="F36" s="4" t="s">
        <v>5</v>
      </c>
      <c r="G36" s="14"/>
    </row>
    <row r="37" spans="1:8" ht="12.75" customHeight="1" x14ac:dyDescent="0.2">
      <c r="A37" s="108">
        <v>14</v>
      </c>
      <c r="B37" s="86">
        <f t="shared" si="0"/>
        <v>29</v>
      </c>
      <c r="C37" s="47" t="s">
        <v>112</v>
      </c>
      <c r="D37" s="44">
        <v>5</v>
      </c>
      <c r="E37" s="24"/>
      <c r="F37" s="4" t="s">
        <v>5</v>
      </c>
      <c r="G37" s="15"/>
    </row>
    <row r="38" spans="1:8" ht="12.75" customHeight="1" x14ac:dyDescent="0.2">
      <c r="A38" s="104">
        <v>15</v>
      </c>
      <c r="B38" s="86">
        <f t="shared" si="0"/>
        <v>30</v>
      </c>
      <c r="C38" s="47" t="s">
        <v>113</v>
      </c>
      <c r="D38" s="44">
        <v>5</v>
      </c>
      <c r="E38" s="24" t="s">
        <v>5</v>
      </c>
      <c r="F38" s="4"/>
      <c r="G38" s="14"/>
    </row>
    <row r="39" spans="1:8" ht="12.75" customHeight="1" thickBot="1" x14ac:dyDescent="0.25">
      <c r="A39" s="105">
        <v>16</v>
      </c>
      <c r="B39" s="91">
        <f t="shared" si="0"/>
        <v>31</v>
      </c>
      <c r="C39" s="84" t="s">
        <v>114</v>
      </c>
      <c r="D39" s="78" t="s">
        <v>137</v>
      </c>
      <c r="E39" s="92" t="s">
        <v>5</v>
      </c>
      <c r="F39" s="93"/>
      <c r="G39" s="111"/>
    </row>
    <row r="40" spans="1:8" ht="12.75" customHeight="1" thickBot="1" x14ac:dyDescent="0.25">
      <c r="A40" s="106">
        <v>17</v>
      </c>
      <c r="B40" s="107"/>
      <c r="C40" s="114" t="s">
        <v>115</v>
      </c>
      <c r="D40" s="233" t="s">
        <v>11</v>
      </c>
      <c r="E40" s="234"/>
      <c r="F40" s="234"/>
      <c r="G40" s="235"/>
      <c r="H40" s="34"/>
    </row>
    <row r="41" spans="1:8" ht="12.75" customHeight="1" x14ac:dyDescent="0.2">
      <c r="A41" s="108">
        <v>18</v>
      </c>
      <c r="B41" s="95">
        <v>32</v>
      </c>
      <c r="C41" s="67" t="s">
        <v>116</v>
      </c>
      <c r="D41" s="97" t="s">
        <v>136</v>
      </c>
      <c r="E41" s="68"/>
      <c r="F41" s="69"/>
      <c r="G41" s="14" t="s">
        <v>5</v>
      </c>
    </row>
    <row r="42" spans="1:8" ht="12.75" customHeight="1" x14ac:dyDescent="0.2">
      <c r="A42" s="104">
        <v>19</v>
      </c>
      <c r="B42" s="86">
        <f t="shared" si="0"/>
        <v>33</v>
      </c>
      <c r="C42" s="47" t="s">
        <v>117</v>
      </c>
      <c r="D42" s="44">
        <v>5</v>
      </c>
      <c r="E42" s="24"/>
      <c r="F42" s="4"/>
      <c r="G42" s="15" t="s">
        <v>5</v>
      </c>
    </row>
    <row r="43" spans="1:8" ht="12.75" customHeight="1" x14ac:dyDescent="0.2">
      <c r="A43" s="108">
        <v>20</v>
      </c>
      <c r="B43" s="86">
        <f t="shared" si="0"/>
        <v>34</v>
      </c>
      <c r="C43" s="47" t="s">
        <v>118</v>
      </c>
      <c r="D43" s="44">
        <v>5</v>
      </c>
      <c r="E43" s="24"/>
      <c r="F43" s="4"/>
      <c r="G43" s="15" t="s">
        <v>5</v>
      </c>
    </row>
    <row r="44" spans="1:8" ht="12.75" customHeight="1" x14ac:dyDescent="0.2">
      <c r="A44" s="104">
        <v>21</v>
      </c>
      <c r="B44" s="86">
        <f t="shared" si="0"/>
        <v>35</v>
      </c>
      <c r="C44" s="47" t="s">
        <v>119</v>
      </c>
      <c r="D44" s="44">
        <v>5</v>
      </c>
      <c r="E44" s="4"/>
      <c r="F44" s="4" t="s">
        <v>5</v>
      </c>
      <c r="G44" s="15"/>
    </row>
    <row r="45" spans="1:8" ht="12.75" customHeight="1" x14ac:dyDescent="0.2">
      <c r="A45" s="104">
        <v>22</v>
      </c>
      <c r="B45" s="86">
        <f t="shared" si="0"/>
        <v>36</v>
      </c>
      <c r="C45" s="84" t="s">
        <v>120</v>
      </c>
      <c r="D45" s="4" t="s">
        <v>26</v>
      </c>
      <c r="E45" s="4"/>
      <c r="F45" s="4" t="s">
        <v>5</v>
      </c>
      <c r="G45" s="87"/>
    </row>
    <row r="46" spans="1:8" s="10" customFormat="1" x14ac:dyDescent="0.2">
      <c r="A46" s="108">
        <v>23</v>
      </c>
      <c r="B46" s="86">
        <f t="shared" si="0"/>
        <v>37</v>
      </c>
      <c r="C46" s="85" t="s">
        <v>121</v>
      </c>
      <c r="D46" s="79"/>
      <c r="E46" s="80"/>
      <c r="F46" s="4" t="s">
        <v>5</v>
      </c>
      <c r="G46" s="121"/>
    </row>
    <row r="47" spans="1:8" s="10" customFormat="1" ht="12.75" customHeight="1" x14ac:dyDescent="0.2">
      <c r="A47" s="104">
        <v>24</v>
      </c>
      <c r="B47" s="86">
        <f t="shared" si="0"/>
        <v>38</v>
      </c>
      <c r="C47" s="47" t="s">
        <v>122</v>
      </c>
      <c r="D47" s="4" t="s">
        <v>138</v>
      </c>
      <c r="E47" s="119" t="s">
        <v>5</v>
      </c>
      <c r="F47" s="4"/>
      <c r="G47" s="15"/>
    </row>
    <row r="48" spans="1:8" x14ac:dyDescent="0.2">
      <c r="A48" s="104">
        <v>25</v>
      </c>
      <c r="B48" s="86">
        <f t="shared" si="0"/>
        <v>39</v>
      </c>
      <c r="C48" s="47" t="s">
        <v>123</v>
      </c>
      <c r="D48" s="119">
        <v>5</v>
      </c>
      <c r="E48" s="119" t="s">
        <v>5</v>
      </c>
      <c r="F48" s="4"/>
      <c r="G48" s="88"/>
    </row>
    <row r="49" spans="1:7" ht="13.5" thickBot="1" x14ac:dyDescent="0.25">
      <c r="A49" s="117">
        <v>26</v>
      </c>
      <c r="B49" s="91">
        <f t="shared" si="0"/>
        <v>40</v>
      </c>
      <c r="C49" s="84" t="s">
        <v>124</v>
      </c>
      <c r="D49" s="128">
        <v>5</v>
      </c>
      <c r="E49" s="128" t="s">
        <v>5</v>
      </c>
      <c r="F49" s="93"/>
      <c r="G49" s="118"/>
    </row>
    <row r="50" spans="1:7" ht="13.5" thickBot="1" x14ac:dyDescent="0.25">
      <c r="A50" s="106" t="s">
        <v>131</v>
      </c>
      <c r="B50" s="107"/>
      <c r="C50" s="120" t="s">
        <v>132</v>
      </c>
      <c r="D50" s="230" t="s">
        <v>22</v>
      </c>
      <c r="E50" s="231"/>
      <c r="F50" s="231"/>
      <c r="G50" s="232"/>
    </row>
    <row r="51" spans="1:7" x14ac:dyDescent="0.2">
      <c r="A51" s="127" t="s">
        <v>156</v>
      </c>
      <c r="B51" s="116"/>
      <c r="C51" s="122"/>
      <c r="D51" s="124"/>
      <c r="E51" s="124"/>
      <c r="F51" s="124"/>
      <c r="G51" s="124"/>
    </row>
    <row r="52" spans="1:7" x14ac:dyDescent="0.2">
      <c r="A52" s="109" t="s">
        <v>15</v>
      </c>
    </row>
    <row r="54" spans="1:7" x14ac:dyDescent="0.2">
      <c r="A54" s="110" t="s">
        <v>7</v>
      </c>
      <c r="F54" s="3" t="s">
        <v>133</v>
      </c>
    </row>
    <row r="55" spans="1:7" x14ac:dyDescent="0.2">
      <c r="F55" s="3" t="s">
        <v>134</v>
      </c>
    </row>
    <row r="56" spans="1:7" x14ac:dyDescent="0.2">
      <c r="F56" s="3" t="s">
        <v>135</v>
      </c>
    </row>
    <row r="57" spans="1:7" x14ac:dyDescent="0.2">
      <c r="E57" s="18"/>
      <c r="F57" s="18"/>
      <c r="G57" s="18"/>
    </row>
  </sheetData>
  <mergeCells count="5">
    <mergeCell ref="D50:G50"/>
    <mergeCell ref="D25:G25"/>
    <mergeCell ref="D32:G32"/>
    <mergeCell ref="D40:G40"/>
    <mergeCell ref="D15:G15"/>
  </mergeCells>
  <phoneticPr fontId="5" type="noConversion"/>
  <conditionalFormatting sqref="A11 A14:A21 A23:A27 A29:A30 A32 A34:A35 A37:A38 A40:A41 A43:A44 A46:A47 A49:A50">
    <cfRule type="containsText" dxfId="59" priority="13" stopIfTrue="1" operator="containsText" text="36">
      <formula>NOT(ISERROR(SEARCH("36",A11)))</formula>
    </cfRule>
  </conditionalFormatting>
  <conditionalFormatting sqref="A12">
    <cfRule type="containsText" dxfId="58" priority="12" stopIfTrue="1" operator="containsText" text="36">
      <formula>NOT(ISERROR(SEARCH("36",A12)))</formula>
    </cfRule>
  </conditionalFormatting>
  <conditionalFormatting sqref="A13">
    <cfRule type="containsText" dxfId="57" priority="10" stopIfTrue="1" operator="containsText" text="36">
      <formula>NOT(ISERROR(SEARCH("36",A13)))</formula>
    </cfRule>
  </conditionalFormatting>
  <conditionalFormatting sqref="A22">
    <cfRule type="containsText" dxfId="56" priority="9" stopIfTrue="1" operator="containsText" text="36">
      <formula>NOT(ISERROR(SEARCH("36",A22)))</formula>
    </cfRule>
  </conditionalFormatting>
  <conditionalFormatting sqref="A28 A31 A33 A36 A39 A42 A45 A48">
    <cfRule type="containsText" dxfId="55" priority="7" stopIfTrue="1" operator="containsText" text="36">
      <formula>NOT(ISERROR(SEARCH("36",A28)))</formula>
    </cfRule>
  </conditionalFormatting>
  <pageMargins left="1.1811023622047245" right="0.19685039370078741" top="0.27559055118110237" bottom="0.2755905511811023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58"/>
  <sheetViews>
    <sheetView topLeftCell="B1" zoomScaleNormal="100" workbookViewId="0">
      <pane ySplit="3" topLeftCell="A4" activePane="bottomLeft" state="frozen"/>
      <selection pane="bottomLeft" activeCell="W49" sqref="W49"/>
    </sheetView>
  </sheetViews>
  <sheetFormatPr baseColWidth="10" defaultRowHeight="12.75" x14ac:dyDescent="0.2"/>
  <cols>
    <col min="1" max="1" width="6.42578125" customWidth="1"/>
    <col min="2" max="2" width="6.7109375" customWidth="1"/>
    <col min="3" max="3" width="15.140625" customWidth="1"/>
    <col min="4" max="4" width="16.42578125" customWidth="1"/>
    <col min="5" max="16" width="8.7109375" customWidth="1"/>
    <col min="17" max="18" width="8.28515625" customWidth="1"/>
    <col min="19" max="19" width="8.140625" customWidth="1"/>
    <col min="20" max="20" width="10" customWidth="1"/>
    <col min="21" max="21" width="6.42578125" customWidth="1"/>
    <col min="23" max="23" width="66.5703125" customWidth="1"/>
  </cols>
  <sheetData>
    <row r="1" spans="1:23" ht="16.5" customHeight="1" x14ac:dyDescent="0.25">
      <c r="A1" s="35" t="s">
        <v>0</v>
      </c>
      <c r="B1" s="36"/>
      <c r="C1" s="36"/>
      <c r="D1" s="36"/>
      <c r="E1" s="35" t="s">
        <v>148</v>
      </c>
      <c r="F1" s="35"/>
      <c r="G1" s="35"/>
      <c r="H1" s="35"/>
      <c r="I1" s="35"/>
      <c r="J1" s="35"/>
      <c r="K1" s="36"/>
      <c r="L1" s="36"/>
      <c r="M1" s="36"/>
      <c r="N1" s="36"/>
      <c r="O1" s="36"/>
      <c r="P1" s="36"/>
      <c r="Q1" s="37" t="s">
        <v>29</v>
      </c>
      <c r="R1" s="37"/>
      <c r="S1" s="36"/>
      <c r="T1" s="188">
        <f ca="1">TODAY()</f>
        <v>45505</v>
      </c>
      <c r="U1" s="188"/>
    </row>
    <row r="2" spans="1:23" ht="8.25" customHeight="1" thickBo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8"/>
    </row>
    <row r="3" spans="1:23" s="29" customFormat="1" ht="28.5" customHeight="1" thickBot="1" x14ac:dyDescent="0.25">
      <c r="A3" s="39" t="s">
        <v>1</v>
      </c>
      <c r="B3" s="39" t="s">
        <v>2</v>
      </c>
      <c r="C3" s="39" t="s">
        <v>3</v>
      </c>
      <c r="D3" s="40" t="s">
        <v>4</v>
      </c>
      <c r="E3" s="39" t="s">
        <v>149</v>
      </c>
      <c r="F3" s="39" t="s">
        <v>150</v>
      </c>
      <c r="G3" s="39" t="s">
        <v>151</v>
      </c>
      <c r="H3" s="39" t="s">
        <v>65</v>
      </c>
      <c r="I3" s="39" t="s">
        <v>152</v>
      </c>
      <c r="J3" s="39" t="s">
        <v>174</v>
      </c>
      <c r="K3" s="39" t="s">
        <v>153</v>
      </c>
      <c r="L3" s="39" t="s">
        <v>171</v>
      </c>
      <c r="M3" s="39" t="s">
        <v>172</v>
      </c>
      <c r="N3" s="39" t="s">
        <v>73</v>
      </c>
      <c r="O3" s="39" t="s">
        <v>182</v>
      </c>
      <c r="P3" s="39" t="s">
        <v>192</v>
      </c>
      <c r="Q3" s="39" t="s">
        <v>193</v>
      </c>
      <c r="R3" s="39" t="s">
        <v>194</v>
      </c>
      <c r="S3" s="39" t="s">
        <v>195</v>
      </c>
      <c r="T3" s="39" t="s">
        <v>32</v>
      </c>
      <c r="U3" s="39" t="s">
        <v>37</v>
      </c>
    </row>
    <row r="4" spans="1:23" ht="12" customHeight="1" x14ac:dyDescent="0.2">
      <c r="A4" s="173">
        <v>32</v>
      </c>
      <c r="B4" s="198">
        <v>1</v>
      </c>
      <c r="C4" s="82" t="s">
        <v>84</v>
      </c>
      <c r="D4" s="41">
        <v>5</v>
      </c>
      <c r="E4" s="41" t="s">
        <v>5</v>
      </c>
      <c r="F4" s="41" t="s">
        <v>5</v>
      </c>
      <c r="G4" s="41" t="s">
        <v>5</v>
      </c>
      <c r="H4" s="41" t="s">
        <v>5</v>
      </c>
      <c r="I4" s="41"/>
      <c r="J4" s="41" t="s">
        <v>5</v>
      </c>
      <c r="K4" s="41" t="s">
        <v>5</v>
      </c>
      <c r="L4" s="41" t="s">
        <v>5</v>
      </c>
      <c r="M4" s="41" t="s">
        <v>5</v>
      </c>
      <c r="N4" s="41" t="s">
        <v>5</v>
      </c>
      <c r="O4" s="41" t="s">
        <v>5</v>
      </c>
      <c r="P4" s="41" t="s">
        <v>5</v>
      </c>
      <c r="Q4" s="41" t="s">
        <v>5</v>
      </c>
      <c r="R4" s="41" t="s">
        <v>5</v>
      </c>
      <c r="S4" s="42" t="s">
        <v>5</v>
      </c>
      <c r="T4" s="199"/>
      <c r="U4" s="194"/>
    </row>
    <row r="5" spans="1:23" s="17" customFormat="1" ht="12" customHeight="1" x14ac:dyDescent="0.2">
      <c r="A5" s="174">
        <v>33</v>
      </c>
      <c r="B5" s="200">
        <f t="shared" ref="B5:B47" si="0">B4+1</f>
        <v>2</v>
      </c>
      <c r="C5" s="47" t="s">
        <v>85</v>
      </c>
      <c r="D5" s="76">
        <v>5</v>
      </c>
      <c r="E5" s="76" t="s">
        <v>5</v>
      </c>
      <c r="F5" s="76" t="s">
        <v>5</v>
      </c>
      <c r="G5" s="76" t="s">
        <v>5</v>
      </c>
      <c r="H5" s="48" t="s">
        <v>16</v>
      </c>
      <c r="I5" s="76"/>
      <c r="J5" s="76" t="s">
        <v>5</v>
      </c>
      <c r="K5" s="76" t="s">
        <v>5</v>
      </c>
      <c r="L5" s="76" t="s">
        <v>5</v>
      </c>
      <c r="M5" s="76" t="s">
        <v>5</v>
      </c>
      <c r="N5" s="76" t="s">
        <v>5</v>
      </c>
      <c r="O5" s="76" t="s">
        <v>5</v>
      </c>
      <c r="P5" s="76" t="s">
        <v>5</v>
      </c>
      <c r="Q5" s="76" t="s">
        <v>5</v>
      </c>
      <c r="R5" s="76" t="s">
        <v>5</v>
      </c>
      <c r="S5" s="43" t="s">
        <v>50</v>
      </c>
      <c r="T5" s="201" t="s">
        <v>49</v>
      </c>
      <c r="U5" s="195" t="s">
        <v>40</v>
      </c>
    </row>
    <row r="6" spans="1:23" ht="12" customHeight="1" x14ac:dyDescent="0.2">
      <c r="A6" s="174">
        <v>34</v>
      </c>
      <c r="B6" s="200">
        <f t="shared" si="0"/>
        <v>3</v>
      </c>
      <c r="C6" s="47" t="s">
        <v>86</v>
      </c>
      <c r="D6" s="76">
        <v>5</v>
      </c>
      <c r="E6" s="45" t="s">
        <v>5</v>
      </c>
      <c r="F6" s="76" t="s">
        <v>5</v>
      </c>
      <c r="G6" s="76" t="s">
        <v>5</v>
      </c>
      <c r="H6" s="48" t="s">
        <v>16</v>
      </c>
      <c r="I6" s="76"/>
      <c r="J6" s="76" t="s">
        <v>5</v>
      </c>
      <c r="K6" s="45" t="s">
        <v>5</v>
      </c>
      <c r="L6" s="45" t="s">
        <v>5</v>
      </c>
      <c r="M6" s="45" t="s">
        <v>5</v>
      </c>
      <c r="N6" s="45" t="s">
        <v>5</v>
      </c>
      <c r="O6" s="45" t="s">
        <v>5</v>
      </c>
      <c r="P6" s="45" t="s">
        <v>5</v>
      </c>
      <c r="Q6" s="45" t="s">
        <v>5</v>
      </c>
      <c r="R6" s="45" t="s">
        <v>5</v>
      </c>
      <c r="S6" s="46" t="s">
        <v>50</v>
      </c>
      <c r="T6" s="201" t="s">
        <v>49</v>
      </c>
      <c r="U6" s="195" t="s">
        <v>40</v>
      </c>
    </row>
    <row r="7" spans="1:23" ht="12" customHeight="1" x14ac:dyDescent="0.2">
      <c r="A7" s="174">
        <v>35</v>
      </c>
      <c r="B7" s="200">
        <f t="shared" si="0"/>
        <v>4</v>
      </c>
      <c r="C7" s="47" t="s">
        <v>87</v>
      </c>
      <c r="D7" s="76">
        <v>5</v>
      </c>
      <c r="E7" s="76" t="s">
        <v>5</v>
      </c>
      <c r="F7" s="48" t="s">
        <v>16</v>
      </c>
      <c r="G7" s="76" t="s">
        <v>5</v>
      </c>
      <c r="H7" s="48" t="s">
        <v>16</v>
      </c>
      <c r="I7" s="76"/>
      <c r="J7" s="76" t="s">
        <v>5</v>
      </c>
      <c r="K7" s="76" t="s">
        <v>5</v>
      </c>
      <c r="L7" s="76" t="s">
        <v>5</v>
      </c>
      <c r="M7" s="76" t="s">
        <v>5</v>
      </c>
      <c r="N7" s="76" t="s">
        <v>5</v>
      </c>
      <c r="O7" s="76" t="s">
        <v>5</v>
      </c>
      <c r="P7" s="76" t="s">
        <v>5</v>
      </c>
      <c r="Q7" s="76" t="s">
        <v>5</v>
      </c>
      <c r="R7" s="76" t="s">
        <v>5</v>
      </c>
      <c r="S7" s="43" t="s">
        <v>50</v>
      </c>
      <c r="T7" s="201" t="s">
        <v>49</v>
      </c>
      <c r="U7" s="195" t="s">
        <v>40</v>
      </c>
    </row>
    <row r="8" spans="1:23" ht="12" customHeight="1" x14ac:dyDescent="0.2">
      <c r="A8" s="174">
        <v>36</v>
      </c>
      <c r="B8" s="200">
        <f t="shared" si="0"/>
        <v>5</v>
      </c>
      <c r="C8" s="47" t="s">
        <v>88</v>
      </c>
      <c r="D8" s="76">
        <v>5</v>
      </c>
      <c r="E8" s="45" t="s">
        <v>5</v>
      </c>
      <c r="F8" s="48" t="s">
        <v>16</v>
      </c>
      <c r="G8" s="76" t="s">
        <v>5</v>
      </c>
      <c r="H8" s="48" t="s">
        <v>16</v>
      </c>
      <c r="I8" s="76" t="s">
        <v>5</v>
      </c>
      <c r="J8" s="48" t="s">
        <v>16</v>
      </c>
      <c r="K8" s="45" t="s">
        <v>5</v>
      </c>
      <c r="L8" s="45" t="s">
        <v>5</v>
      </c>
      <c r="M8" s="45" t="s">
        <v>5</v>
      </c>
      <c r="N8" s="45" t="s">
        <v>5</v>
      </c>
      <c r="O8" s="45" t="s">
        <v>5</v>
      </c>
      <c r="P8" s="45" t="s">
        <v>5</v>
      </c>
      <c r="Q8" s="45" t="s">
        <v>5</v>
      </c>
      <c r="R8" s="45" t="s">
        <v>5</v>
      </c>
      <c r="S8" s="43" t="s">
        <v>50</v>
      </c>
      <c r="T8" s="201" t="s">
        <v>49</v>
      </c>
      <c r="U8" s="195" t="s">
        <v>40</v>
      </c>
    </row>
    <row r="9" spans="1:23" ht="12" customHeight="1" x14ac:dyDescent="0.2">
      <c r="A9" s="174">
        <v>37</v>
      </c>
      <c r="B9" s="200">
        <f t="shared" si="0"/>
        <v>6</v>
      </c>
      <c r="C9" s="47" t="s">
        <v>89</v>
      </c>
      <c r="D9" s="76">
        <v>5</v>
      </c>
      <c r="E9" s="45" t="s">
        <v>5</v>
      </c>
      <c r="F9" s="48" t="s">
        <v>16</v>
      </c>
      <c r="G9" s="76" t="s">
        <v>5</v>
      </c>
      <c r="H9" s="48" t="s">
        <v>16</v>
      </c>
      <c r="I9" s="76" t="s">
        <v>5</v>
      </c>
      <c r="J9" s="48" t="s">
        <v>16</v>
      </c>
      <c r="K9" s="45" t="s">
        <v>5</v>
      </c>
      <c r="L9" s="45" t="s">
        <v>5</v>
      </c>
      <c r="M9" s="45" t="s">
        <v>5</v>
      </c>
      <c r="N9" s="45" t="s">
        <v>5</v>
      </c>
      <c r="O9" s="45" t="s">
        <v>5</v>
      </c>
      <c r="P9" s="45" t="s">
        <v>5</v>
      </c>
      <c r="Q9" s="45" t="s">
        <v>5</v>
      </c>
      <c r="R9" s="45" t="s">
        <v>5</v>
      </c>
      <c r="S9" s="43" t="s">
        <v>50</v>
      </c>
      <c r="T9" s="201" t="s">
        <v>49</v>
      </c>
      <c r="U9" s="195" t="s">
        <v>40</v>
      </c>
    </row>
    <row r="10" spans="1:23" ht="12" customHeight="1" x14ac:dyDescent="0.2">
      <c r="A10" s="174">
        <v>38</v>
      </c>
      <c r="B10" s="200">
        <f t="shared" si="0"/>
        <v>7</v>
      </c>
      <c r="C10" s="47" t="s">
        <v>90</v>
      </c>
      <c r="D10" s="4">
        <v>5</v>
      </c>
      <c r="E10" s="45" t="s">
        <v>5</v>
      </c>
      <c r="F10" s="48" t="s">
        <v>16</v>
      </c>
      <c r="G10" s="48" t="s">
        <v>16</v>
      </c>
      <c r="H10" s="45" t="s">
        <v>5</v>
      </c>
      <c r="I10" s="76" t="s">
        <v>5</v>
      </c>
      <c r="J10" s="48" t="s">
        <v>16</v>
      </c>
      <c r="K10" s="45" t="s">
        <v>5</v>
      </c>
      <c r="L10" s="45" t="s">
        <v>5</v>
      </c>
      <c r="M10" s="45" t="s">
        <v>5</v>
      </c>
      <c r="N10" s="45" t="s">
        <v>5</v>
      </c>
      <c r="O10" s="45" t="s">
        <v>5</v>
      </c>
      <c r="P10" s="45" t="s">
        <v>5</v>
      </c>
      <c r="Q10" s="45" t="s">
        <v>5</v>
      </c>
      <c r="R10" s="45" t="s">
        <v>5</v>
      </c>
      <c r="S10" s="43" t="s">
        <v>50</v>
      </c>
      <c r="T10" s="201" t="s">
        <v>49</v>
      </c>
      <c r="U10" s="195" t="s">
        <v>40</v>
      </c>
    </row>
    <row r="11" spans="1:23" ht="12" customHeight="1" x14ac:dyDescent="0.2">
      <c r="A11" s="174">
        <v>39</v>
      </c>
      <c r="B11" s="200">
        <f t="shared" si="0"/>
        <v>8</v>
      </c>
      <c r="C11" s="47" t="s">
        <v>91</v>
      </c>
      <c r="D11" s="76">
        <v>5</v>
      </c>
      <c r="E11" s="45" t="s">
        <v>5</v>
      </c>
      <c r="F11" s="48" t="s">
        <v>16</v>
      </c>
      <c r="G11" s="48" t="s">
        <v>16</v>
      </c>
      <c r="H11" s="45" t="s">
        <v>5</v>
      </c>
      <c r="I11" s="76" t="s">
        <v>5</v>
      </c>
      <c r="J11" s="48" t="s">
        <v>16</v>
      </c>
      <c r="K11" s="45" t="s">
        <v>5</v>
      </c>
      <c r="L11" s="45" t="s">
        <v>5</v>
      </c>
      <c r="M11" s="45" t="s">
        <v>5</v>
      </c>
      <c r="N11" s="45" t="s">
        <v>5</v>
      </c>
      <c r="O11" s="45" t="s">
        <v>5</v>
      </c>
      <c r="P11" s="45" t="s">
        <v>5</v>
      </c>
      <c r="Q11" s="45" t="s">
        <v>5</v>
      </c>
      <c r="R11" s="45" t="s">
        <v>5</v>
      </c>
      <c r="S11" s="43" t="s">
        <v>50</v>
      </c>
      <c r="T11" s="201" t="s">
        <v>49</v>
      </c>
      <c r="U11" s="196" t="s">
        <v>40</v>
      </c>
      <c r="W11" s="217"/>
    </row>
    <row r="12" spans="1:23" ht="12" customHeight="1" thickBot="1" x14ac:dyDescent="0.25">
      <c r="A12" s="175">
        <v>40</v>
      </c>
      <c r="B12" s="202">
        <f t="shared" si="0"/>
        <v>9</v>
      </c>
      <c r="C12" s="90" t="s">
        <v>92</v>
      </c>
      <c r="D12" s="131" t="s">
        <v>136</v>
      </c>
      <c r="E12" s="131" t="s">
        <v>5</v>
      </c>
      <c r="F12" s="203" t="s">
        <v>16</v>
      </c>
      <c r="G12" s="203" t="s">
        <v>16</v>
      </c>
      <c r="H12" s="131" t="s">
        <v>5</v>
      </c>
      <c r="I12" s="131" t="s">
        <v>5</v>
      </c>
      <c r="J12" s="203" t="s">
        <v>16</v>
      </c>
      <c r="K12" s="131" t="s">
        <v>5</v>
      </c>
      <c r="L12" s="131" t="s">
        <v>5</v>
      </c>
      <c r="M12" s="131" t="s">
        <v>5</v>
      </c>
      <c r="N12" s="131" t="s">
        <v>5</v>
      </c>
      <c r="O12" s="131" t="s">
        <v>5</v>
      </c>
      <c r="P12" s="131" t="s">
        <v>5</v>
      </c>
      <c r="Q12" s="131" t="s">
        <v>5</v>
      </c>
      <c r="R12" s="131" t="s">
        <v>5</v>
      </c>
      <c r="S12" s="204" t="s">
        <v>50</v>
      </c>
      <c r="T12" s="205" t="s">
        <v>49</v>
      </c>
      <c r="U12" s="197" t="s">
        <v>40</v>
      </c>
      <c r="W12" s="126"/>
    </row>
    <row r="13" spans="1:23" ht="12" customHeight="1" thickBot="1" x14ac:dyDescent="0.25">
      <c r="A13" s="106" t="s">
        <v>125</v>
      </c>
      <c r="B13" s="107"/>
      <c r="C13" s="191" t="s">
        <v>126</v>
      </c>
      <c r="D13" s="241" t="s">
        <v>8</v>
      </c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8"/>
    </row>
    <row r="14" spans="1:23" ht="12" customHeight="1" x14ac:dyDescent="0.2">
      <c r="A14" s="178">
        <v>43</v>
      </c>
      <c r="B14" s="198">
        <v>10</v>
      </c>
      <c r="C14" s="82" t="s">
        <v>93</v>
      </c>
      <c r="D14" s="41">
        <v>5</v>
      </c>
      <c r="E14" s="41" t="s">
        <v>5</v>
      </c>
      <c r="F14" s="41" t="s">
        <v>5</v>
      </c>
      <c r="G14" s="206" t="s">
        <v>16</v>
      </c>
      <c r="H14" s="41" t="s">
        <v>5</v>
      </c>
      <c r="I14" s="206" t="s">
        <v>16</v>
      </c>
      <c r="J14" s="41" t="s">
        <v>5</v>
      </c>
      <c r="K14" s="41" t="s">
        <v>5</v>
      </c>
      <c r="L14" s="41" t="s">
        <v>5</v>
      </c>
      <c r="M14" s="41" t="s">
        <v>5</v>
      </c>
      <c r="N14" s="41" t="s">
        <v>5</v>
      </c>
      <c r="O14" s="41" t="s">
        <v>5</v>
      </c>
      <c r="P14" s="41" t="s">
        <v>5</v>
      </c>
      <c r="Q14" s="41" t="s">
        <v>5</v>
      </c>
      <c r="R14" s="41" t="s">
        <v>5</v>
      </c>
      <c r="S14" s="42" t="s">
        <v>50</v>
      </c>
      <c r="T14" s="207" t="s">
        <v>49</v>
      </c>
      <c r="U14" s="196" t="s">
        <v>40</v>
      </c>
    </row>
    <row r="15" spans="1:23" ht="12" customHeight="1" x14ac:dyDescent="0.2">
      <c r="A15" s="174">
        <v>44</v>
      </c>
      <c r="B15" s="200">
        <f t="shared" si="0"/>
        <v>11</v>
      </c>
      <c r="C15" s="47" t="s">
        <v>94</v>
      </c>
      <c r="D15" s="77" t="s">
        <v>26</v>
      </c>
      <c r="E15" s="76" t="s">
        <v>5</v>
      </c>
      <c r="F15" s="45" t="s">
        <v>5</v>
      </c>
      <c r="G15" s="48" t="s">
        <v>16</v>
      </c>
      <c r="H15" s="45" t="s">
        <v>5</v>
      </c>
      <c r="I15" s="48" t="s">
        <v>16</v>
      </c>
      <c r="J15" s="45" t="s">
        <v>5</v>
      </c>
      <c r="K15" s="45" t="s">
        <v>5</v>
      </c>
      <c r="L15" s="45" t="s">
        <v>5</v>
      </c>
      <c r="M15" s="45" t="s">
        <v>5</v>
      </c>
      <c r="N15" s="45" t="s">
        <v>5</v>
      </c>
      <c r="O15" s="45" t="s">
        <v>5</v>
      </c>
      <c r="P15" s="45" t="s">
        <v>5</v>
      </c>
      <c r="Q15" s="45" t="s">
        <v>5</v>
      </c>
      <c r="R15" s="45" t="s">
        <v>5</v>
      </c>
      <c r="S15" s="43" t="s">
        <v>50</v>
      </c>
      <c r="T15" s="201" t="s">
        <v>49</v>
      </c>
      <c r="U15" s="195" t="s">
        <v>40</v>
      </c>
    </row>
    <row r="16" spans="1:23" ht="12" customHeight="1" x14ac:dyDescent="0.2">
      <c r="A16" s="174">
        <v>45</v>
      </c>
      <c r="B16" s="200">
        <f t="shared" si="0"/>
        <v>12</v>
      </c>
      <c r="C16" s="47" t="s">
        <v>95</v>
      </c>
      <c r="D16" s="76">
        <v>5</v>
      </c>
      <c r="E16" s="76" t="s">
        <v>5</v>
      </c>
      <c r="F16" s="45" t="s">
        <v>5</v>
      </c>
      <c r="G16" s="48" t="s">
        <v>16</v>
      </c>
      <c r="H16" s="45" t="s">
        <v>5</v>
      </c>
      <c r="I16" s="48" t="s">
        <v>16</v>
      </c>
      <c r="J16" s="45" t="s">
        <v>5</v>
      </c>
      <c r="K16" s="45" t="s">
        <v>5</v>
      </c>
      <c r="L16" s="45" t="s">
        <v>5</v>
      </c>
      <c r="M16" s="45" t="s">
        <v>5</v>
      </c>
      <c r="N16" s="45" t="s">
        <v>5</v>
      </c>
      <c r="O16" s="45" t="s">
        <v>5</v>
      </c>
      <c r="P16" s="45" t="s">
        <v>5</v>
      </c>
      <c r="Q16" s="50" t="s">
        <v>16</v>
      </c>
      <c r="R16" s="45" t="s">
        <v>5</v>
      </c>
      <c r="S16" s="43" t="s">
        <v>50</v>
      </c>
      <c r="T16" s="201" t="s">
        <v>49</v>
      </c>
      <c r="U16" s="195" t="s">
        <v>40</v>
      </c>
    </row>
    <row r="17" spans="1:21" ht="12" customHeight="1" x14ac:dyDescent="0.2">
      <c r="A17" s="174">
        <v>46</v>
      </c>
      <c r="B17" s="200">
        <f t="shared" si="0"/>
        <v>13</v>
      </c>
      <c r="C17" s="47" t="s">
        <v>96</v>
      </c>
      <c r="D17" s="76">
        <v>5</v>
      </c>
      <c r="E17" s="48" t="s">
        <v>16</v>
      </c>
      <c r="F17" s="45" t="s">
        <v>5</v>
      </c>
      <c r="G17" s="45" t="s">
        <v>5</v>
      </c>
      <c r="H17" s="48" t="s">
        <v>16</v>
      </c>
      <c r="I17" s="48" t="s">
        <v>16</v>
      </c>
      <c r="J17" s="45" t="s">
        <v>5</v>
      </c>
      <c r="K17" s="45" t="s">
        <v>5</v>
      </c>
      <c r="L17" s="45" t="s">
        <v>5</v>
      </c>
      <c r="M17" s="45" t="s">
        <v>5</v>
      </c>
      <c r="N17" s="45" t="s">
        <v>5</v>
      </c>
      <c r="O17" s="45" t="s">
        <v>5</v>
      </c>
      <c r="P17" s="45" t="s">
        <v>5</v>
      </c>
      <c r="Q17" s="49" t="s">
        <v>16</v>
      </c>
      <c r="R17" s="45" t="s">
        <v>5</v>
      </c>
      <c r="S17" s="43" t="s">
        <v>50</v>
      </c>
      <c r="T17" s="201" t="s">
        <v>49</v>
      </c>
      <c r="U17" s="195" t="s">
        <v>40</v>
      </c>
    </row>
    <row r="18" spans="1:21" ht="12" customHeight="1" x14ac:dyDescent="0.2">
      <c r="A18" s="174">
        <v>47</v>
      </c>
      <c r="B18" s="200">
        <f t="shared" si="0"/>
        <v>14</v>
      </c>
      <c r="C18" s="47" t="s">
        <v>97</v>
      </c>
      <c r="D18" s="77" t="s">
        <v>25</v>
      </c>
      <c r="E18" s="48" t="s">
        <v>16</v>
      </c>
      <c r="F18" s="45" t="s">
        <v>5</v>
      </c>
      <c r="G18" s="45" t="s">
        <v>5</v>
      </c>
      <c r="H18" s="48" t="s">
        <v>16</v>
      </c>
      <c r="I18" s="48" t="s">
        <v>16</v>
      </c>
      <c r="J18" s="45" t="s">
        <v>5</v>
      </c>
      <c r="K18" s="45" t="s">
        <v>5</v>
      </c>
      <c r="L18" s="45" t="s">
        <v>5</v>
      </c>
      <c r="M18" s="45" t="s">
        <v>5</v>
      </c>
      <c r="N18" s="45" t="s">
        <v>5</v>
      </c>
      <c r="O18" s="45" t="s">
        <v>5</v>
      </c>
      <c r="P18" s="76" t="s">
        <v>5</v>
      </c>
      <c r="Q18" s="67" t="s">
        <v>5</v>
      </c>
      <c r="R18" s="45" t="s">
        <v>5</v>
      </c>
      <c r="S18" s="43" t="s">
        <v>50</v>
      </c>
      <c r="T18" s="201" t="s">
        <v>49</v>
      </c>
      <c r="U18" s="195" t="s">
        <v>40</v>
      </c>
    </row>
    <row r="19" spans="1:21" ht="12" customHeight="1" x14ac:dyDescent="0.2">
      <c r="A19" s="174">
        <v>48</v>
      </c>
      <c r="B19" s="200">
        <f t="shared" si="0"/>
        <v>15</v>
      </c>
      <c r="C19" s="47" t="s">
        <v>98</v>
      </c>
      <c r="D19" s="76">
        <v>5</v>
      </c>
      <c r="E19" s="48" t="s">
        <v>16</v>
      </c>
      <c r="F19" s="45" t="s">
        <v>5</v>
      </c>
      <c r="G19" s="45" t="s">
        <v>5</v>
      </c>
      <c r="H19" s="48" t="s">
        <v>16</v>
      </c>
      <c r="I19" s="45" t="s">
        <v>5</v>
      </c>
      <c r="J19" s="48" t="s">
        <v>16</v>
      </c>
      <c r="K19" s="45" t="s">
        <v>5</v>
      </c>
      <c r="L19" s="45" t="s">
        <v>5</v>
      </c>
      <c r="M19" s="45" t="s">
        <v>5</v>
      </c>
      <c r="N19" s="45" t="s">
        <v>5</v>
      </c>
      <c r="O19" s="45" t="s">
        <v>5</v>
      </c>
      <c r="P19" s="132" t="s">
        <v>16</v>
      </c>
      <c r="Q19" s="67" t="s">
        <v>5</v>
      </c>
      <c r="R19" s="45" t="s">
        <v>5</v>
      </c>
      <c r="S19" s="43" t="s">
        <v>50</v>
      </c>
      <c r="T19" s="201" t="s">
        <v>49</v>
      </c>
      <c r="U19" s="195" t="s">
        <v>40</v>
      </c>
    </row>
    <row r="20" spans="1:21" ht="12" customHeight="1" x14ac:dyDescent="0.2">
      <c r="A20" s="174">
        <v>49</v>
      </c>
      <c r="B20" s="200">
        <f t="shared" si="0"/>
        <v>16</v>
      </c>
      <c r="C20" s="47" t="s">
        <v>99</v>
      </c>
      <c r="D20" s="4">
        <v>5</v>
      </c>
      <c r="E20" s="48" t="s">
        <v>16</v>
      </c>
      <c r="F20" s="45" t="s">
        <v>5</v>
      </c>
      <c r="G20" s="45" t="s">
        <v>5</v>
      </c>
      <c r="H20" s="48" t="s">
        <v>16</v>
      </c>
      <c r="I20" s="45" t="s">
        <v>5</v>
      </c>
      <c r="J20" s="48" t="s">
        <v>16</v>
      </c>
      <c r="K20" s="45" t="s">
        <v>5</v>
      </c>
      <c r="L20" s="45" t="s">
        <v>5</v>
      </c>
      <c r="M20" s="45" t="s">
        <v>5</v>
      </c>
      <c r="N20" s="45" t="s">
        <v>5</v>
      </c>
      <c r="O20" s="45" t="s">
        <v>5</v>
      </c>
      <c r="P20" s="51" t="s">
        <v>16</v>
      </c>
      <c r="Q20" s="76" t="s">
        <v>5</v>
      </c>
      <c r="R20" s="45" t="s">
        <v>5</v>
      </c>
      <c r="S20" s="43" t="s">
        <v>50</v>
      </c>
      <c r="T20" s="201" t="s">
        <v>49</v>
      </c>
      <c r="U20" s="195" t="s">
        <v>40</v>
      </c>
    </row>
    <row r="21" spans="1:21" ht="12" customHeight="1" x14ac:dyDescent="0.2">
      <c r="A21" s="174">
        <v>50</v>
      </c>
      <c r="B21" s="200">
        <f t="shared" si="0"/>
        <v>17</v>
      </c>
      <c r="C21" s="83" t="s">
        <v>100</v>
      </c>
      <c r="D21" s="44">
        <v>5</v>
      </c>
      <c r="E21" s="48" t="s">
        <v>16</v>
      </c>
      <c r="F21" s="45" t="s">
        <v>5</v>
      </c>
      <c r="G21" s="45" t="s">
        <v>5</v>
      </c>
      <c r="H21" s="48" t="s">
        <v>16</v>
      </c>
      <c r="I21" s="45" t="s">
        <v>5</v>
      </c>
      <c r="J21" s="48" t="s">
        <v>16</v>
      </c>
      <c r="K21" s="45" t="s">
        <v>5</v>
      </c>
      <c r="L21" s="45" t="s">
        <v>5</v>
      </c>
      <c r="M21" s="45" t="s">
        <v>5</v>
      </c>
      <c r="N21" s="45" t="s">
        <v>5</v>
      </c>
      <c r="O21" s="45" t="s">
        <v>5</v>
      </c>
      <c r="P21" s="77" t="s">
        <v>5</v>
      </c>
      <c r="Q21" s="77" t="s">
        <v>5</v>
      </c>
      <c r="R21" s="76" t="s">
        <v>5</v>
      </c>
      <c r="S21" s="43" t="s">
        <v>50</v>
      </c>
      <c r="T21" s="201" t="s">
        <v>49</v>
      </c>
      <c r="U21" s="195" t="s">
        <v>40</v>
      </c>
    </row>
    <row r="22" spans="1:21" ht="12" customHeight="1" thickBot="1" x14ac:dyDescent="0.25">
      <c r="A22" s="175">
        <v>51</v>
      </c>
      <c r="B22" s="202">
        <f t="shared" si="0"/>
        <v>18</v>
      </c>
      <c r="C22" s="90" t="s">
        <v>101</v>
      </c>
      <c r="D22" s="208">
        <v>5</v>
      </c>
      <c r="E22" s="203" t="s">
        <v>16</v>
      </c>
      <c r="F22" s="131" t="s">
        <v>5</v>
      </c>
      <c r="G22" s="209" t="s">
        <v>5</v>
      </c>
      <c r="H22" s="203" t="s">
        <v>16</v>
      </c>
      <c r="I22" s="209" t="s">
        <v>5</v>
      </c>
      <c r="J22" s="203" t="s">
        <v>16</v>
      </c>
      <c r="K22" s="131" t="s">
        <v>5</v>
      </c>
      <c r="L22" s="131" t="s">
        <v>5</v>
      </c>
      <c r="M22" s="209" t="s">
        <v>5</v>
      </c>
      <c r="N22" s="131" t="s">
        <v>5</v>
      </c>
      <c r="O22" s="209" t="s">
        <v>5</v>
      </c>
      <c r="P22" s="131" t="s">
        <v>5</v>
      </c>
      <c r="Q22" s="208" t="s">
        <v>5</v>
      </c>
      <c r="R22" s="210" t="s">
        <v>5</v>
      </c>
      <c r="S22" s="211" t="s">
        <v>50</v>
      </c>
      <c r="T22" s="205" t="s">
        <v>49</v>
      </c>
      <c r="U22" s="216" t="s">
        <v>40</v>
      </c>
    </row>
    <row r="23" spans="1:21" ht="12" customHeight="1" thickBot="1" x14ac:dyDescent="0.25">
      <c r="A23" s="106" t="s">
        <v>127</v>
      </c>
      <c r="B23" s="107"/>
      <c r="C23" s="191" t="s">
        <v>128</v>
      </c>
      <c r="D23" s="242" t="s">
        <v>10</v>
      </c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5"/>
    </row>
    <row r="24" spans="1:21" ht="12" customHeight="1" x14ac:dyDescent="0.2">
      <c r="A24" s="178">
        <v>2</v>
      </c>
      <c r="B24" s="198">
        <v>19</v>
      </c>
      <c r="C24" s="82" t="s">
        <v>102</v>
      </c>
      <c r="D24" s="212">
        <v>5</v>
      </c>
      <c r="E24" s="41" t="s">
        <v>5</v>
      </c>
      <c r="F24" s="41" t="s">
        <v>5</v>
      </c>
      <c r="G24" s="206" t="s">
        <v>16</v>
      </c>
      <c r="H24" s="41" t="s">
        <v>5</v>
      </c>
      <c r="I24" s="206" t="s">
        <v>16</v>
      </c>
      <c r="J24" s="41" t="s">
        <v>5</v>
      </c>
      <c r="K24" s="41" t="s">
        <v>5</v>
      </c>
      <c r="L24" s="41" t="s">
        <v>5</v>
      </c>
      <c r="M24" s="41" t="s">
        <v>5</v>
      </c>
      <c r="N24" s="41" t="s">
        <v>5</v>
      </c>
      <c r="O24" s="41" t="s">
        <v>5</v>
      </c>
      <c r="P24" s="41" t="s">
        <v>5</v>
      </c>
      <c r="Q24" s="41" t="s">
        <v>5</v>
      </c>
      <c r="R24" s="213" t="s">
        <v>5</v>
      </c>
      <c r="S24" s="42" t="s">
        <v>50</v>
      </c>
      <c r="T24" s="207" t="s">
        <v>49</v>
      </c>
      <c r="U24" s="196" t="s">
        <v>40</v>
      </c>
    </row>
    <row r="25" spans="1:21" ht="12" customHeight="1" x14ac:dyDescent="0.2">
      <c r="A25" s="174">
        <v>3</v>
      </c>
      <c r="B25" s="200">
        <f t="shared" si="0"/>
        <v>20</v>
      </c>
      <c r="C25" s="47" t="s">
        <v>103</v>
      </c>
      <c r="D25" s="44">
        <v>5</v>
      </c>
      <c r="E25" s="76" t="s">
        <v>5</v>
      </c>
      <c r="F25" s="76" t="s">
        <v>5</v>
      </c>
      <c r="G25" s="48" t="s">
        <v>16</v>
      </c>
      <c r="H25" s="76" t="s">
        <v>5</v>
      </c>
      <c r="I25" s="48" t="s">
        <v>16</v>
      </c>
      <c r="J25" s="45" t="s">
        <v>5</v>
      </c>
      <c r="K25" s="76" t="s">
        <v>5</v>
      </c>
      <c r="L25" s="76" t="s">
        <v>5</v>
      </c>
      <c r="M25" s="45" t="s">
        <v>5</v>
      </c>
      <c r="N25" s="45" t="s">
        <v>5</v>
      </c>
      <c r="O25" s="45" t="s">
        <v>5</v>
      </c>
      <c r="P25" s="76" t="s">
        <v>5</v>
      </c>
      <c r="Q25" s="76" t="s">
        <v>5</v>
      </c>
      <c r="R25" s="51" t="s">
        <v>16</v>
      </c>
      <c r="S25" s="43" t="s">
        <v>50</v>
      </c>
      <c r="T25" s="201" t="s">
        <v>49</v>
      </c>
      <c r="U25" s="195" t="s">
        <v>40</v>
      </c>
    </row>
    <row r="26" spans="1:21" ht="12" customHeight="1" x14ac:dyDescent="0.2">
      <c r="A26" s="174">
        <v>4</v>
      </c>
      <c r="B26" s="200">
        <f t="shared" si="0"/>
        <v>21</v>
      </c>
      <c r="C26" s="47" t="s">
        <v>104</v>
      </c>
      <c r="D26" s="4">
        <v>5</v>
      </c>
      <c r="E26" s="45" t="s">
        <v>5</v>
      </c>
      <c r="F26" s="45" t="s">
        <v>5</v>
      </c>
      <c r="G26" s="48" t="s">
        <v>16</v>
      </c>
      <c r="H26" s="76" t="s">
        <v>5</v>
      </c>
      <c r="I26" s="48" t="s">
        <v>16</v>
      </c>
      <c r="J26" s="45" t="s">
        <v>5</v>
      </c>
      <c r="K26" s="45" t="s">
        <v>5</v>
      </c>
      <c r="L26" s="45" t="s">
        <v>5</v>
      </c>
      <c r="M26" s="45" t="s">
        <v>5</v>
      </c>
      <c r="N26" s="45" t="s">
        <v>5</v>
      </c>
      <c r="O26" s="45" t="s">
        <v>5</v>
      </c>
      <c r="P26" s="76" t="s">
        <v>5</v>
      </c>
      <c r="Q26" s="67" t="s">
        <v>5</v>
      </c>
      <c r="R26" s="51" t="s">
        <v>16</v>
      </c>
      <c r="S26" s="43" t="s">
        <v>50</v>
      </c>
      <c r="T26" s="201" t="s">
        <v>49</v>
      </c>
      <c r="U26" s="195" t="s">
        <v>40</v>
      </c>
    </row>
    <row r="27" spans="1:21" ht="12" customHeight="1" x14ac:dyDescent="0.2">
      <c r="A27" s="178">
        <v>5</v>
      </c>
      <c r="B27" s="200">
        <f t="shared" si="0"/>
        <v>22</v>
      </c>
      <c r="C27" s="47" t="s">
        <v>105</v>
      </c>
      <c r="D27" s="44">
        <v>5</v>
      </c>
      <c r="E27" s="47" t="s">
        <v>5</v>
      </c>
      <c r="F27" s="47" t="s">
        <v>5</v>
      </c>
      <c r="G27" s="48" t="s">
        <v>16</v>
      </c>
      <c r="H27" s="76" t="s">
        <v>5</v>
      </c>
      <c r="I27" s="45" t="s">
        <v>5</v>
      </c>
      <c r="J27" s="48" t="s">
        <v>16</v>
      </c>
      <c r="K27" s="47" t="s">
        <v>5</v>
      </c>
      <c r="L27" s="47" t="s">
        <v>5</v>
      </c>
      <c r="M27" s="45" t="s">
        <v>5</v>
      </c>
      <c r="N27" s="45" t="s">
        <v>5</v>
      </c>
      <c r="O27" s="45" t="s">
        <v>5</v>
      </c>
      <c r="P27" s="47" t="s">
        <v>5</v>
      </c>
      <c r="Q27" s="45" t="s">
        <v>5</v>
      </c>
      <c r="R27" s="51" t="s">
        <v>16</v>
      </c>
      <c r="S27" s="43" t="s">
        <v>50</v>
      </c>
      <c r="T27" s="201" t="s">
        <v>49</v>
      </c>
      <c r="U27" s="195" t="s">
        <v>40</v>
      </c>
    </row>
    <row r="28" spans="1:21" ht="12" customHeight="1" x14ac:dyDescent="0.2">
      <c r="A28" s="174">
        <v>6</v>
      </c>
      <c r="B28" s="200">
        <f t="shared" si="0"/>
        <v>23</v>
      </c>
      <c r="C28" s="47" t="s">
        <v>106</v>
      </c>
      <c r="D28" s="44">
        <v>5</v>
      </c>
      <c r="E28" s="47" t="s">
        <v>5</v>
      </c>
      <c r="F28" s="47" t="s">
        <v>5</v>
      </c>
      <c r="G28" s="48" t="s">
        <v>16</v>
      </c>
      <c r="H28" s="76" t="s">
        <v>5</v>
      </c>
      <c r="I28" s="45" t="s">
        <v>5</v>
      </c>
      <c r="J28" s="48" t="s">
        <v>16</v>
      </c>
      <c r="K28" s="47" t="s">
        <v>5</v>
      </c>
      <c r="L28" s="47" t="s">
        <v>5</v>
      </c>
      <c r="M28" s="47" t="s">
        <v>5</v>
      </c>
      <c r="N28" s="47" t="s">
        <v>5</v>
      </c>
      <c r="O28" s="47" t="s">
        <v>5</v>
      </c>
      <c r="P28" s="47" t="s">
        <v>5</v>
      </c>
      <c r="Q28" s="47" t="s">
        <v>5</v>
      </c>
      <c r="R28" s="76" t="s">
        <v>5</v>
      </c>
      <c r="S28" s="43" t="s">
        <v>50</v>
      </c>
      <c r="T28" s="201" t="s">
        <v>49</v>
      </c>
      <c r="U28" s="195" t="s">
        <v>40</v>
      </c>
    </row>
    <row r="29" spans="1:21" ht="12" customHeight="1" thickBot="1" x14ac:dyDescent="0.25">
      <c r="A29" s="175">
        <v>7</v>
      </c>
      <c r="B29" s="202">
        <f t="shared" si="0"/>
        <v>24</v>
      </c>
      <c r="C29" s="90" t="s">
        <v>107</v>
      </c>
      <c r="D29" s="208">
        <v>5</v>
      </c>
      <c r="E29" s="131" t="s">
        <v>5</v>
      </c>
      <c r="F29" s="131" t="s">
        <v>5</v>
      </c>
      <c r="G29" s="203" t="s">
        <v>16</v>
      </c>
      <c r="H29" s="131" t="s">
        <v>5</v>
      </c>
      <c r="I29" s="209" t="s">
        <v>5</v>
      </c>
      <c r="J29" s="203" t="s">
        <v>16</v>
      </c>
      <c r="K29" s="131" t="s">
        <v>5</v>
      </c>
      <c r="L29" s="131" t="s">
        <v>5</v>
      </c>
      <c r="M29" s="209" t="s">
        <v>5</v>
      </c>
      <c r="N29" s="209" t="s">
        <v>5</v>
      </c>
      <c r="O29" s="209" t="s">
        <v>5</v>
      </c>
      <c r="P29" s="131" t="s">
        <v>5</v>
      </c>
      <c r="Q29" s="131" t="s">
        <v>5</v>
      </c>
      <c r="R29" s="131" t="s">
        <v>5</v>
      </c>
      <c r="S29" s="211" t="s">
        <v>50</v>
      </c>
      <c r="T29" s="205" t="s">
        <v>49</v>
      </c>
      <c r="U29" s="197" t="s">
        <v>40</v>
      </c>
    </row>
    <row r="30" spans="1:21" ht="12" customHeight="1" thickBot="1" x14ac:dyDescent="0.25">
      <c r="A30" s="113" t="s">
        <v>130</v>
      </c>
      <c r="B30" s="107"/>
      <c r="C30" s="191" t="s">
        <v>129</v>
      </c>
      <c r="D30" s="242" t="s">
        <v>9</v>
      </c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5"/>
    </row>
    <row r="31" spans="1:21" ht="12" customHeight="1" x14ac:dyDescent="0.2">
      <c r="A31" s="178">
        <v>10</v>
      </c>
      <c r="B31" s="198">
        <v>25</v>
      </c>
      <c r="C31" s="82" t="s">
        <v>108</v>
      </c>
      <c r="D31" s="6">
        <v>5</v>
      </c>
      <c r="E31" s="41" t="s">
        <v>5</v>
      </c>
      <c r="F31" s="41" t="s">
        <v>5</v>
      </c>
      <c r="G31" s="41" t="s">
        <v>5</v>
      </c>
      <c r="H31" s="206" t="s">
        <v>16</v>
      </c>
      <c r="I31" s="206" t="s">
        <v>16</v>
      </c>
      <c r="J31" s="41" t="s">
        <v>5</v>
      </c>
      <c r="K31" s="41" t="s">
        <v>5</v>
      </c>
      <c r="L31" s="41" t="s">
        <v>5</v>
      </c>
      <c r="M31" s="41" t="s">
        <v>5</v>
      </c>
      <c r="N31" s="41" t="s">
        <v>5</v>
      </c>
      <c r="O31" s="41" t="s">
        <v>5</v>
      </c>
      <c r="P31" s="41" t="s">
        <v>5</v>
      </c>
      <c r="Q31" s="41" t="s">
        <v>5</v>
      </c>
      <c r="R31" s="41" t="s">
        <v>5</v>
      </c>
      <c r="S31" s="42" t="s">
        <v>50</v>
      </c>
      <c r="T31" s="207" t="s">
        <v>49</v>
      </c>
      <c r="U31" s="196" t="s">
        <v>40</v>
      </c>
    </row>
    <row r="32" spans="1:21" ht="12" customHeight="1" x14ac:dyDescent="0.2">
      <c r="A32" s="178">
        <v>11</v>
      </c>
      <c r="B32" s="200">
        <f t="shared" si="0"/>
        <v>26</v>
      </c>
      <c r="C32" s="24" t="s">
        <v>109</v>
      </c>
      <c r="D32" s="44">
        <v>5</v>
      </c>
      <c r="E32" s="76" t="s">
        <v>5</v>
      </c>
      <c r="F32" s="76" t="s">
        <v>5</v>
      </c>
      <c r="G32" s="76" t="s">
        <v>5</v>
      </c>
      <c r="H32" s="48" t="s">
        <v>16</v>
      </c>
      <c r="I32" s="48" t="s">
        <v>16</v>
      </c>
      <c r="J32" s="45" t="s">
        <v>5</v>
      </c>
      <c r="K32" s="76" t="s">
        <v>5</v>
      </c>
      <c r="L32" s="76" t="s">
        <v>5</v>
      </c>
      <c r="M32" s="45" t="s">
        <v>5</v>
      </c>
      <c r="N32" s="45" t="s">
        <v>5</v>
      </c>
      <c r="O32" s="45" t="s">
        <v>5</v>
      </c>
      <c r="P32" s="76" t="s">
        <v>5</v>
      </c>
      <c r="Q32" s="76" t="s">
        <v>5</v>
      </c>
      <c r="R32" s="76" t="s">
        <v>5</v>
      </c>
      <c r="S32" s="43" t="s">
        <v>50</v>
      </c>
      <c r="T32" s="201" t="s">
        <v>49</v>
      </c>
      <c r="U32" s="195" t="s">
        <v>40</v>
      </c>
    </row>
    <row r="33" spans="1:21" ht="12" customHeight="1" x14ac:dyDescent="0.2">
      <c r="A33" s="174">
        <v>12</v>
      </c>
      <c r="B33" s="200">
        <f t="shared" si="0"/>
        <v>27</v>
      </c>
      <c r="C33" s="47" t="s">
        <v>110</v>
      </c>
      <c r="D33" s="44">
        <v>5</v>
      </c>
      <c r="E33" s="76" t="s">
        <v>5</v>
      </c>
      <c r="F33" s="45" t="s">
        <v>5</v>
      </c>
      <c r="G33" s="76" t="s">
        <v>5</v>
      </c>
      <c r="H33" s="48" t="s">
        <v>16</v>
      </c>
      <c r="I33" s="48" t="s">
        <v>16</v>
      </c>
      <c r="J33" s="45" t="s">
        <v>5</v>
      </c>
      <c r="K33" s="45" t="s">
        <v>5</v>
      </c>
      <c r="L33" s="45" t="s">
        <v>5</v>
      </c>
      <c r="M33" s="45" t="s">
        <v>5</v>
      </c>
      <c r="N33" s="45" t="s">
        <v>5</v>
      </c>
      <c r="O33" s="45" t="s">
        <v>5</v>
      </c>
      <c r="P33" s="45" t="s">
        <v>5</v>
      </c>
      <c r="Q33" s="76" t="s">
        <v>5</v>
      </c>
      <c r="R33" s="76" t="s">
        <v>5</v>
      </c>
      <c r="S33" s="43" t="s">
        <v>50</v>
      </c>
      <c r="T33" s="201" t="s">
        <v>49</v>
      </c>
      <c r="U33" s="195" t="s">
        <v>40</v>
      </c>
    </row>
    <row r="34" spans="1:21" ht="12" customHeight="1" x14ac:dyDescent="0.2">
      <c r="A34" s="174">
        <v>13</v>
      </c>
      <c r="B34" s="200">
        <f t="shared" si="0"/>
        <v>28</v>
      </c>
      <c r="C34" s="47" t="s">
        <v>111</v>
      </c>
      <c r="D34" s="44">
        <v>5</v>
      </c>
      <c r="E34" s="45" t="s">
        <v>5</v>
      </c>
      <c r="F34" s="45" t="s">
        <v>5</v>
      </c>
      <c r="G34" s="76" t="s">
        <v>5</v>
      </c>
      <c r="H34" s="48" t="s">
        <v>16</v>
      </c>
      <c r="I34" s="48" t="s">
        <v>16</v>
      </c>
      <c r="J34" s="45" t="s">
        <v>5</v>
      </c>
      <c r="K34" s="47" t="s">
        <v>5</v>
      </c>
      <c r="L34" s="47" t="s">
        <v>5</v>
      </c>
      <c r="M34" s="47" t="s">
        <v>5</v>
      </c>
      <c r="N34" s="47" t="s">
        <v>5</v>
      </c>
      <c r="O34" s="47" t="s">
        <v>5</v>
      </c>
      <c r="P34" s="47" t="s">
        <v>5</v>
      </c>
      <c r="Q34" s="47" t="s">
        <v>5</v>
      </c>
      <c r="R34" s="47" t="s">
        <v>5</v>
      </c>
      <c r="S34" s="43" t="s">
        <v>50</v>
      </c>
      <c r="T34" s="201" t="s">
        <v>49</v>
      </c>
      <c r="U34" s="195" t="s">
        <v>40</v>
      </c>
    </row>
    <row r="35" spans="1:21" ht="12" customHeight="1" x14ac:dyDescent="0.2">
      <c r="A35" s="178">
        <v>14</v>
      </c>
      <c r="B35" s="200">
        <f t="shared" si="0"/>
        <v>29</v>
      </c>
      <c r="C35" s="47" t="s">
        <v>112</v>
      </c>
      <c r="D35" s="44">
        <v>5</v>
      </c>
      <c r="E35" s="48" t="s">
        <v>16</v>
      </c>
      <c r="F35" s="76" t="s">
        <v>5</v>
      </c>
      <c r="G35" s="48" t="s">
        <v>16</v>
      </c>
      <c r="H35" s="76" t="s">
        <v>5</v>
      </c>
      <c r="I35" s="45" t="s">
        <v>5</v>
      </c>
      <c r="J35" s="48" t="s">
        <v>16</v>
      </c>
      <c r="K35" s="76" t="s">
        <v>5</v>
      </c>
      <c r="L35" s="76" t="s">
        <v>5</v>
      </c>
      <c r="M35" s="45" t="s">
        <v>5</v>
      </c>
      <c r="N35" s="45" t="s">
        <v>5</v>
      </c>
      <c r="O35" s="45" t="s">
        <v>5</v>
      </c>
      <c r="P35" s="132" t="s">
        <v>16</v>
      </c>
      <c r="Q35" s="76" t="s">
        <v>5</v>
      </c>
      <c r="R35" s="76" t="s">
        <v>5</v>
      </c>
      <c r="S35" s="43" t="s">
        <v>50</v>
      </c>
      <c r="T35" s="201" t="s">
        <v>49</v>
      </c>
      <c r="U35" s="195" t="s">
        <v>40</v>
      </c>
    </row>
    <row r="36" spans="1:21" ht="12" customHeight="1" x14ac:dyDescent="0.2">
      <c r="A36" s="174">
        <v>15</v>
      </c>
      <c r="B36" s="200">
        <f t="shared" si="0"/>
        <v>30</v>
      </c>
      <c r="C36" s="47" t="s">
        <v>113</v>
      </c>
      <c r="D36" s="44">
        <v>5</v>
      </c>
      <c r="E36" s="48" t="s">
        <v>16</v>
      </c>
      <c r="F36" s="76" t="s">
        <v>5</v>
      </c>
      <c r="G36" s="48" t="s">
        <v>16</v>
      </c>
      <c r="H36" s="76" t="s">
        <v>5</v>
      </c>
      <c r="I36" s="45" t="s">
        <v>5</v>
      </c>
      <c r="J36" s="48" t="s">
        <v>16</v>
      </c>
      <c r="K36" s="76" t="s">
        <v>5</v>
      </c>
      <c r="L36" s="76" t="s">
        <v>5</v>
      </c>
      <c r="M36" s="45" t="s">
        <v>5</v>
      </c>
      <c r="N36" s="45" t="s">
        <v>5</v>
      </c>
      <c r="O36" s="45" t="s">
        <v>5</v>
      </c>
      <c r="P36" s="51" t="s">
        <v>16</v>
      </c>
      <c r="Q36" s="76" t="s">
        <v>5</v>
      </c>
      <c r="R36" s="76" t="s">
        <v>5</v>
      </c>
      <c r="S36" s="46" t="s">
        <v>50</v>
      </c>
      <c r="T36" s="201" t="s">
        <v>49</v>
      </c>
      <c r="U36" s="195" t="s">
        <v>40</v>
      </c>
    </row>
    <row r="37" spans="1:21" ht="12" customHeight="1" thickBot="1" x14ac:dyDescent="0.25">
      <c r="A37" s="175">
        <v>16</v>
      </c>
      <c r="B37" s="202">
        <f t="shared" si="0"/>
        <v>31</v>
      </c>
      <c r="C37" s="90" t="s">
        <v>114</v>
      </c>
      <c r="D37" s="208" t="s">
        <v>137</v>
      </c>
      <c r="E37" s="203" t="s">
        <v>16</v>
      </c>
      <c r="F37" s="209" t="s">
        <v>5</v>
      </c>
      <c r="G37" s="203" t="s">
        <v>16</v>
      </c>
      <c r="H37" s="209" t="s">
        <v>5</v>
      </c>
      <c r="I37" s="209" t="s">
        <v>5</v>
      </c>
      <c r="J37" s="203" t="s">
        <v>16</v>
      </c>
      <c r="K37" s="209" t="s">
        <v>5</v>
      </c>
      <c r="L37" s="209" t="s">
        <v>5</v>
      </c>
      <c r="M37" s="209" t="s">
        <v>5</v>
      </c>
      <c r="N37" s="209" t="s">
        <v>5</v>
      </c>
      <c r="O37" s="209" t="s">
        <v>5</v>
      </c>
      <c r="P37" s="90" t="s">
        <v>5</v>
      </c>
      <c r="Q37" s="131" t="s">
        <v>5</v>
      </c>
      <c r="R37" s="131" t="s">
        <v>5</v>
      </c>
      <c r="S37" s="211" t="s">
        <v>50</v>
      </c>
      <c r="T37" s="205" t="s">
        <v>49</v>
      </c>
      <c r="U37" s="197" t="s">
        <v>40</v>
      </c>
    </row>
    <row r="38" spans="1:21" ht="12" customHeight="1" thickBot="1" x14ac:dyDescent="0.25">
      <c r="A38" s="106">
        <v>17</v>
      </c>
      <c r="B38" s="107"/>
      <c r="C38" s="133" t="s">
        <v>115</v>
      </c>
      <c r="D38" s="242" t="s">
        <v>11</v>
      </c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5"/>
    </row>
    <row r="39" spans="1:21" ht="12" customHeight="1" x14ac:dyDescent="0.2">
      <c r="A39" s="178">
        <v>18</v>
      </c>
      <c r="B39" s="198">
        <v>32</v>
      </c>
      <c r="C39" s="82" t="s">
        <v>116</v>
      </c>
      <c r="D39" s="212" t="s">
        <v>136</v>
      </c>
      <c r="E39" s="206" t="s">
        <v>16</v>
      </c>
      <c r="F39" s="41" t="s">
        <v>5</v>
      </c>
      <c r="G39" s="206" t="s">
        <v>16</v>
      </c>
      <c r="H39" s="41" t="s">
        <v>5</v>
      </c>
      <c r="I39" s="206" t="s">
        <v>16</v>
      </c>
      <c r="J39" s="41" t="s">
        <v>5</v>
      </c>
      <c r="K39" s="41" t="s">
        <v>5</v>
      </c>
      <c r="L39" s="41" t="s">
        <v>5</v>
      </c>
      <c r="M39" s="41" t="s">
        <v>5</v>
      </c>
      <c r="N39" s="41" t="s">
        <v>5</v>
      </c>
      <c r="O39" s="41" t="s">
        <v>5</v>
      </c>
      <c r="P39" s="41" t="s">
        <v>5</v>
      </c>
      <c r="Q39" s="41" t="s">
        <v>5</v>
      </c>
      <c r="R39" s="41" t="s">
        <v>5</v>
      </c>
      <c r="S39" s="42" t="s">
        <v>50</v>
      </c>
      <c r="T39" s="207" t="s">
        <v>49</v>
      </c>
      <c r="U39" s="196" t="s">
        <v>40</v>
      </c>
    </row>
    <row r="40" spans="1:21" ht="12" customHeight="1" x14ac:dyDescent="0.2">
      <c r="A40" s="174">
        <v>19</v>
      </c>
      <c r="B40" s="200">
        <f t="shared" si="0"/>
        <v>33</v>
      </c>
      <c r="C40" s="47" t="s">
        <v>117</v>
      </c>
      <c r="D40" s="44">
        <v>5</v>
      </c>
      <c r="E40" s="48" t="s">
        <v>16</v>
      </c>
      <c r="F40" s="193" t="s">
        <v>181</v>
      </c>
      <c r="G40" s="48" t="s">
        <v>16</v>
      </c>
      <c r="H40" s="76" t="s">
        <v>5</v>
      </c>
      <c r="I40" s="48" t="s">
        <v>16</v>
      </c>
      <c r="J40" s="76" t="s">
        <v>5</v>
      </c>
      <c r="K40" s="43" t="s">
        <v>5</v>
      </c>
      <c r="L40" s="45" t="s">
        <v>5</v>
      </c>
      <c r="M40" s="48" t="s">
        <v>173</v>
      </c>
      <c r="N40" s="48" t="s">
        <v>173</v>
      </c>
      <c r="O40" s="45" t="s">
        <v>5</v>
      </c>
      <c r="P40" s="45" t="s">
        <v>5</v>
      </c>
      <c r="Q40" s="51" t="s">
        <v>16</v>
      </c>
      <c r="R40" s="45" t="s">
        <v>5</v>
      </c>
      <c r="S40" s="46" t="s">
        <v>50</v>
      </c>
      <c r="T40" s="201" t="s">
        <v>49</v>
      </c>
      <c r="U40" s="195" t="s">
        <v>40</v>
      </c>
    </row>
    <row r="41" spans="1:21" ht="12" customHeight="1" x14ac:dyDescent="0.2">
      <c r="A41" s="178">
        <v>20</v>
      </c>
      <c r="B41" s="200">
        <f t="shared" si="0"/>
        <v>34</v>
      </c>
      <c r="C41" s="47" t="s">
        <v>118</v>
      </c>
      <c r="D41" s="44">
        <v>5</v>
      </c>
      <c r="E41" s="45" t="s">
        <v>5</v>
      </c>
      <c r="F41" s="48" t="s">
        <v>31</v>
      </c>
      <c r="G41" s="48" t="s">
        <v>16</v>
      </c>
      <c r="H41" s="76" t="s">
        <v>5</v>
      </c>
      <c r="I41" s="48" t="s">
        <v>16</v>
      </c>
      <c r="J41" s="76" t="s">
        <v>5</v>
      </c>
      <c r="K41" s="45" t="s">
        <v>5</v>
      </c>
      <c r="L41" s="45" t="s">
        <v>5</v>
      </c>
      <c r="M41" s="48" t="s">
        <v>31</v>
      </c>
      <c r="N41" s="48" t="s">
        <v>31</v>
      </c>
      <c r="O41" s="45" t="s">
        <v>5</v>
      </c>
      <c r="P41" s="76" t="s">
        <v>5</v>
      </c>
      <c r="Q41" s="51" t="s">
        <v>16</v>
      </c>
      <c r="R41" s="76" t="s">
        <v>5</v>
      </c>
      <c r="S41" s="46" t="s">
        <v>50</v>
      </c>
      <c r="T41" s="201" t="s">
        <v>49</v>
      </c>
      <c r="U41" s="195" t="s">
        <v>40</v>
      </c>
    </row>
    <row r="42" spans="1:21" ht="12" customHeight="1" x14ac:dyDescent="0.2">
      <c r="A42" s="174">
        <v>21</v>
      </c>
      <c r="B42" s="200">
        <f t="shared" si="0"/>
        <v>35</v>
      </c>
      <c r="C42" s="47" t="s">
        <v>119</v>
      </c>
      <c r="D42" s="44">
        <v>5</v>
      </c>
      <c r="E42" s="45" t="s">
        <v>5</v>
      </c>
      <c r="F42" s="48" t="s">
        <v>175</v>
      </c>
      <c r="G42" s="45" t="s">
        <v>5</v>
      </c>
      <c r="H42" s="219" t="s">
        <v>189</v>
      </c>
      <c r="I42" s="48" t="s">
        <v>16</v>
      </c>
      <c r="J42" s="76" t="s">
        <v>5</v>
      </c>
      <c r="K42" s="45" t="s">
        <v>5</v>
      </c>
      <c r="L42" s="45" t="s">
        <v>5</v>
      </c>
      <c r="M42" s="48" t="s">
        <v>31</v>
      </c>
      <c r="N42" s="48" t="s">
        <v>31</v>
      </c>
      <c r="O42" s="45" t="s">
        <v>5</v>
      </c>
      <c r="P42" s="76" t="s">
        <v>5</v>
      </c>
      <c r="Q42" s="134" t="s">
        <v>16</v>
      </c>
      <c r="R42" s="76" t="s">
        <v>5</v>
      </c>
      <c r="S42" s="46" t="s">
        <v>50</v>
      </c>
      <c r="T42" s="201" t="s">
        <v>49</v>
      </c>
      <c r="U42" s="195" t="s">
        <v>40</v>
      </c>
    </row>
    <row r="43" spans="1:21" ht="12" customHeight="1" x14ac:dyDescent="0.2">
      <c r="A43" s="174">
        <v>22</v>
      </c>
      <c r="B43" s="200">
        <f t="shared" si="0"/>
        <v>36</v>
      </c>
      <c r="C43" s="84" t="s">
        <v>120</v>
      </c>
      <c r="D43" s="4" t="s">
        <v>26</v>
      </c>
      <c r="E43" s="45" t="s">
        <v>5</v>
      </c>
      <c r="F43" s="48" t="s">
        <v>175</v>
      </c>
      <c r="G43" s="45" t="s">
        <v>5</v>
      </c>
      <c r="H43" s="48" t="s">
        <v>175</v>
      </c>
      <c r="I43" s="46" t="s">
        <v>5</v>
      </c>
      <c r="J43" s="48" t="s">
        <v>16</v>
      </c>
      <c r="K43" s="45" t="s">
        <v>5</v>
      </c>
      <c r="L43" s="45" t="s">
        <v>5</v>
      </c>
      <c r="M43" s="48" t="s">
        <v>31</v>
      </c>
      <c r="N43" s="48" t="s">
        <v>31</v>
      </c>
      <c r="O43" s="45" t="s">
        <v>5</v>
      </c>
      <c r="P43" s="76" t="s">
        <v>5</v>
      </c>
      <c r="Q43" s="51" t="s">
        <v>16</v>
      </c>
      <c r="R43" s="76" t="s">
        <v>5</v>
      </c>
      <c r="S43" s="46" t="s">
        <v>50</v>
      </c>
      <c r="T43" s="201" t="s">
        <v>49</v>
      </c>
      <c r="U43" s="195" t="s">
        <v>40</v>
      </c>
    </row>
    <row r="44" spans="1:21" ht="12" customHeight="1" x14ac:dyDescent="0.2">
      <c r="A44" s="178">
        <v>23</v>
      </c>
      <c r="B44" s="200">
        <f t="shared" si="0"/>
        <v>37</v>
      </c>
      <c r="C44" s="85" t="s">
        <v>121</v>
      </c>
      <c r="D44" s="129">
        <v>5</v>
      </c>
      <c r="E44" s="43" t="s">
        <v>5</v>
      </c>
      <c r="F44" s="48" t="s">
        <v>175</v>
      </c>
      <c r="G44" s="45" t="s">
        <v>5</v>
      </c>
      <c r="H44" s="48" t="s">
        <v>175</v>
      </c>
      <c r="I44" s="46" t="s">
        <v>5</v>
      </c>
      <c r="J44" s="48" t="s">
        <v>16</v>
      </c>
      <c r="K44" s="43" t="s">
        <v>5</v>
      </c>
      <c r="L44" s="45" t="s">
        <v>5</v>
      </c>
      <c r="M44" s="48" t="s">
        <v>31</v>
      </c>
      <c r="N44" s="48" t="s">
        <v>31</v>
      </c>
      <c r="O44" s="45" t="s">
        <v>5</v>
      </c>
      <c r="P44" s="76" t="s">
        <v>5</v>
      </c>
      <c r="Q44" s="45" t="s">
        <v>5</v>
      </c>
      <c r="R44" s="51" t="s">
        <v>16</v>
      </c>
      <c r="S44" s="52" t="s">
        <v>64</v>
      </c>
      <c r="T44" s="201" t="s">
        <v>49</v>
      </c>
      <c r="U44" s="195" t="s">
        <v>40</v>
      </c>
    </row>
    <row r="45" spans="1:21" ht="12" customHeight="1" x14ac:dyDescent="0.2">
      <c r="A45" s="174">
        <v>24</v>
      </c>
      <c r="B45" s="200">
        <f t="shared" si="0"/>
        <v>38</v>
      </c>
      <c r="C45" s="47" t="s">
        <v>122</v>
      </c>
      <c r="D45" s="4" t="s">
        <v>138</v>
      </c>
      <c r="E45" s="46" t="s">
        <v>5</v>
      </c>
      <c r="F45" s="48" t="s">
        <v>175</v>
      </c>
      <c r="G45" s="48" t="s">
        <v>16</v>
      </c>
      <c r="H45" s="48" t="s">
        <v>175</v>
      </c>
      <c r="I45" s="46" t="s">
        <v>5</v>
      </c>
      <c r="J45" s="48" t="s">
        <v>16</v>
      </c>
      <c r="K45" s="46" t="s">
        <v>5</v>
      </c>
      <c r="L45" s="45" t="s">
        <v>5</v>
      </c>
      <c r="M45" s="48" t="s">
        <v>31</v>
      </c>
      <c r="N45" s="48" t="s">
        <v>31</v>
      </c>
      <c r="O45" s="45" t="s">
        <v>5</v>
      </c>
      <c r="P45" s="43" t="s">
        <v>5</v>
      </c>
      <c r="Q45" s="43" t="s">
        <v>5</v>
      </c>
      <c r="R45" s="51" t="s">
        <v>16</v>
      </c>
      <c r="S45" s="51" t="s">
        <v>16</v>
      </c>
      <c r="T45" s="201" t="s">
        <v>49</v>
      </c>
      <c r="U45" s="195" t="s">
        <v>40</v>
      </c>
    </row>
    <row r="46" spans="1:21" ht="12" customHeight="1" x14ac:dyDescent="0.2">
      <c r="A46" s="174">
        <v>25</v>
      </c>
      <c r="B46" s="200">
        <f t="shared" si="0"/>
        <v>39</v>
      </c>
      <c r="C46" s="47" t="s">
        <v>123</v>
      </c>
      <c r="D46" s="119">
        <v>5</v>
      </c>
      <c r="E46" s="46" t="s">
        <v>5</v>
      </c>
      <c r="F46" s="218" t="s">
        <v>188</v>
      </c>
      <c r="G46" s="48" t="s">
        <v>16</v>
      </c>
      <c r="H46" s="218" t="s">
        <v>187</v>
      </c>
      <c r="I46" s="46" t="s">
        <v>5</v>
      </c>
      <c r="J46" s="48" t="s">
        <v>16</v>
      </c>
      <c r="K46" s="46" t="s">
        <v>5</v>
      </c>
      <c r="L46" s="46" t="s">
        <v>5</v>
      </c>
      <c r="M46" s="48" t="s">
        <v>31</v>
      </c>
      <c r="N46" s="48" t="s">
        <v>31</v>
      </c>
      <c r="O46" s="45" t="s">
        <v>5</v>
      </c>
      <c r="P46" s="52" t="s">
        <v>64</v>
      </c>
      <c r="Q46" s="76" t="s">
        <v>5</v>
      </c>
      <c r="R46" s="51" t="s">
        <v>16</v>
      </c>
      <c r="S46" s="51" t="s">
        <v>16</v>
      </c>
      <c r="T46" s="201" t="s">
        <v>49</v>
      </c>
      <c r="U46" s="195" t="s">
        <v>40</v>
      </c>
    </row>
    <row r="47" spans="1:21" ht="12" customHeight="1" thickBot="1" x14ac:dyDescent="0.25">
      <c r="A47" s="214">
        <v>26</v>
      </c>
      <c r="B47" s="202">
        <f t="shared" si="0"/>
        <v>40</v>
      </c>
      <c r="C47" s="90" t="s">
        <v>124</v>
      </c>
      <c r="D47" s="215">
        <v>5</v>
      </c>
      <c r="E47" s="208" t="s">
        <v>5</v>
      </c>
      <c r="F47" s="208"/>
      <c r="G47" s="208" t="s">
        <v>5</v>
      </c>
      <c r="H47" s="208"/>
      <c r="I47" s="204" t="s">
        <v>5</v>
      </c>
      <c r="J47" s="203" t="s">
        <v>16</v>
      </c>
      <c r="K47" s="208" t="s">
        <v>5</v>
      </c>
      <c r="L47" s="208" t="s">
        <v>5</v>
      </c>
      <c r="M47" s="208"/>
      <c r="N47" s="208"/>
      <c r="O47" s="209" t="s">
        <v>5</v>
      </c>
      <c r="P47" s="208" t="s">
        <v>5</v>
      </c>
      <c r="Q47" s="131" t="s">
        <v>5</v>
      </c>
      <c r="R47" s="131" t="s">
        <v>5</v>
      </c>
      <c r="S47" s="208" t="s">
        <v>5</v>
      </c>
      <c r="T47" s="201" t="s">
        <v>49</v>
      </c>
      <c r="U47" s="195" t="s">
        <v>40</v>
      </c>
    </row>
    <row r="48" spans="1:21" ht="12" customHeight="1" thickBot="1" x14ac:dyDescent="0.25">
      <c r="A48" s="106" t="s">
        <v>131</v>
      </c>
      <c r="B48" s="107"/>
      <c r="C48" s="190" t="s">
        <v>132</v>
      </c>
      <c r="D48" s="240" t="s">
        <v>22</v>
      </c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2"/>
    </row>
    <row r="49" spans="1:21" s="29" customFormat="1" ht="26.25" customHeight="1" thickBot="1" x14ac:dyDescent="0.25">
      <c r="A49" s="39" t="s">
        <v>1</v>
      </c>
      <c r="B49" s="39" t="s">
        <v>2</v>
      </c>
      <c r="C49" s="39" t="s">
        <v>3</v>
      </c>
      <c r="D49" s="40" t="s">
        <v>4</v>
      </c>
      <c r="E49" s="39" t="s">
        <v>149</v>
      </c>
      <c r="F49" s="39" t="s">
        <v>150</v>
      </c>
      <c r="G49" s="39" t="s">
        <v>151</v>
      </c>
      <c r="H49" s="39" t="str">
        <f>H3</f>
        <v>KPH 23</v>
      </c>
      <c r="I49" s="39" t="s">
        <v>152</v>
      </c>
      <c r="J49" s="39" t="s">
        <v>174</v>
      </c>
      <c r="K49" s="39" t="s">
        <v>153</v>
      </c>
      <c r="L49" s="39" t="s">
        <v>171</v>
      </c>
      <c r="M49" s="39" t="s">
        <v>72</v>
      </c>
      <c r="N49" s="39" t="s">
        <v>73</v>
      </c>
      <c r="O49" s="39" t="s">
        <v>183</v>
      </c>
      <c r="P49" s="39" t="s">
        <v>192</v>
      </c>
      <c r="Q49" s="39" t="s">
        <v>193</v>
      </c>
      <c r="R49" s="39" t="s">
        <v>194</v>
      </c>
      <c r="S49" s="39" t="s">
        <v>195</v>
      </c>
      <c r="T49" s="39" t="s">
        <v>32</v>
      </c>
      <c r="U49" s="39" t="s">
        <v>37</v>
      </c>
    </row>
    <row r="50" spans="1:21" x14ac:dyDescent="0.2">
      <c r="A50" t="s">
        <v>5</v>
      </c>
      <c r="B50" t="s">
        <v>21</v>
      </c>
      <c r="E50" s="7" t="s">
        <v>17</v>
      </c>
      <c r="F50" s="8" t="s">
        <v>18</v>
      </c>
      <c r="G50" s="8"/>
      <c r="H50" s="8"/>
      <c r="I50" s="8"/>
      <c r="J50" s="8"/>
      <c r="M50" s="8"/>
      <c r="N50" s="192" t="s">
        <v>79</v>
      </c>
      <c r="P50" t="s">
        <v>170</v>
      </c>
      <c r="Q50" s="72" t="s">
        <v>184</v>
      </c>
      <c r="R50" s="72"/>
    </row>
    <row r="51" spans="1:21" x14ac:dyDescent="0.2">
      <c r="A51" t="s">
        <v>16</v>
      </c>
      <c r="B51" t="s">
        <v>12</v>
      </c>
      <c r="E51" t="s">
        <v>56</v>
      </c>
      <c r="F51" t="s">
        <v>53</v>
      </c>
      <c r="G51" s="8"/>
      <c r="H51" s="8"/>
      <c r="I51" s="8"/>
      <c r="J51" s="8"/>
      <c r="M51" s="8"/>
      <c r="N51" s="192"/>
      <c r="Q51" s="3"/>
      <c r="R51" s="192"/>
    </row>
    <row r="52" spans="1:21" ht="12.75" customHeight="1" x14ac:dyDescent="0.2">
      <c r="A52" t="s">
        <v>31</v>
      </c>
      <c r="B52" t="s">
        <v>19</v>
      </c>
      <c r="E52" s="53" t="s">
        <v>54</v>
      </c>
      <c r="F52" s="53" t="s">
        <v>58</v>
      </c>
      <c r="N52" s="3"/>
      <c r="O52" s="71" t="s">
        <v>78</v>
      </c>
      <c r="P52" s="71"/>
      <c r="Q52" s="71"/>
      <c r="R52" s="71"/>
      <c r="S52" s="71"/>
    </row>
    <row r="53" spans="1:21" x14ac:dyDescent="0.2">
      <c r="A53" t="s">
        <v>64</v>
      </c>
      <c r="B53" t="s">
        <v>52</v>
      </c>
      <c r="E53" t="s">
        <v>55</v>
      </c>
      <c r="F53" t="s">
        <v>57</v>
      </c>
      <c r="N53" t="s">
        <v>51</v>
      </c>
      <c r="O53" s="17" t="s">
        <v>185</v>
      </c>
      <c r="P53" s="53" t="s">
        <v>76</v>
      </c>
      <c r="Q53" s="71" t="s">
        <v>77</v>
      </c>
      <c r="R53" s="71"/>
      <c r="S53" s="71"/>
    </row>
    <row r="54" spans="1:21" s="17" customFormat="1" ht="12.75" customHeight="1" x14ac:dyDescent="0.2">
      <c r="A54"/>
      <c r="B54"/>
      <c r="C54"/>
      <c r="D54"/>
      <c r="E54" s="3" t="s">
        <v>41</v>
      </c>
      <c r="F54" s="3" t="s">
        <v>43</v>
      </c>
      <c r="G54"/>
      <c r="H54"/>
      <c r="I54"/>
      <c r="J54"/>
      <c r="K54"/>
      <c r="L54"/>
      <c r="M54"/>
      <c r="N54" t="s">
        <v>51</v>
      </c>
      <c r="O54"/>
      <c r="P54" s="7" t="s">
        <v>76</v>
      </c>
      <c r="Q54" s="70" t="s">
        <v>186</v>
      </c>
      <c r="R54" s="70"/>
      <c r="S54" s="70"/>
      <c r="T54" s="70"/>
      <c r="U54" s="70"/>
    </row>
    <row r="55" spans="1:21" x14ac:dyDescent="0.2">
      <c r="A55" s="5"/>
      <c r="E55" s="75" t="s">
        <v>80</v>
      </c>
      <c r="F55" s="8" t="s">
        <v>81</v>
      </c>
      <c r="K55" s="17"/>
      <c r="L55" s="17"/>
      <c r="N55" t="s">
        <v>51</v>
      </c>
      <c r="P55" s="71" t="s">
        <v>76</v>
      </c>
      <c r="Q55" s="71" t="s">
        <v>77</v>
      </c>
    </row>
    <row r="56" spans="1:21" x14ac:dyDescent="0.2">
      <c r="E56" t="s">
        <v>20</v>
      </c>
      <c r="F56" s="3" t="s">
        <v>42</v>
      </c>
      <c r="G56" s="17"/>
      <c r="H56" s="17"/>
      <c r="I56" s="17"/>
      <c r="J56" s="17"/>
      <c r="K56" s="7"/>
      <c r="L56" s="7"/>
      <c r="M56" s="7"/>
      <c r="N56" s="7"/>
      <c r="O56" s="187"/>
      <c r="U56" s="8"/>
    </row>
    <row r="57" spans="1:21" x14ac:dyDescent="0.2">
      <c r="A57" s="5"/>
      <c r="K57" s="3"/>
      <c r="L57" s="3"/>
      <c r="M57" s="3"/>
      <c r="N57" s="3"/>
      <c r="O57" s="3"/>
    </row>
    <row r="58" spans="1:21" x14ac:dyDescent="0.2">
      <c r="A58" s="127" t="s">
        <v>156</v>
      </c>
    </row>
  </sheetData>
  <sortState ref="E50:F56">
    <sortCondition ref="E50"/>
  </sortState>
  <mergeCells count="5">
    <mergeCell ref="D48:U48"/>
    <mergeCell ref="D13:U13"/>
    <mergeCell ref="D23:U23"/>
    <mergeCell ref="D30:U30"/>
    <mergeCell ref="D38:U38"/>
  </mergeCells>
  <phoneticPr fontId="0" type="noConversion"/>
  <conditionalFormatting sqref="A9 A12:A19 A21:A25 A27:A28 A30 A32:A33 A35:A36 A38:A39 A41:A42 A44:A45 A47:A48">
    <cfRule type="containsText" dxfId="14" priority="5" stopIfTrue="1" operator="containsText" text="36">
      <formula>NOT(ISERROR(SEARCH("36",A9)))</formula>
    </cfRule>
  </conditionalFormatting>
  <conditionalFormatting sqref="A10">
    <cfRule type="containsText" dxfId="13" priority="4" stopIfTrue="1" operator="containsText" text="36">
      <formula>NOT(ISERROR(SEARCH("36",A10)))</formula>
    </cfRule>
  </conditionalFormatting>
  <conditionalFormatting sqref="A11">
    <cfRule type="containsText" dxfId="12" priority="3" stopIfTrue="1" operator="containsText" text="36">
      <formula>NOT(ISERROR(SEARCH("36",A11)))</formula>
    </cfRule>
  </conditionalFormatting>
  <conditionalFormatting sqref="A20">
    <cfRule type="containsText" dxfId="11" priority="2" stopIfTrue="1" operator="containsText" text="36">
      <formula>NOT(ISERROR(SEARCH("36",A20)))</formula>
    </cfRule>
  </conditionalFormatting>
  <conditionalFormatting sqref="A26 A29 A31 A34 A37 A40 A43 A46">
    <cfRule type="containsText" dxfId="10" priority="1" stopIfTrue="1" operator="containsText" text="36">
      <formula>NOT(ISERROR(SEARCH("36",A26)))</formula>
    </cfRule>
  </conditionalFormatting>
  <pageMargins left="0.39370078740157483" right="0" top="0.19685039370078741" bottom="0" header="0.19685039370078741" footer="0"/>
  <pageSetup paperSize="9" scale="7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05E8-FCBC-4BB7-8475-594666CC2A32}">
  <dimension ref="A1:I86"/>
  <sheetViews>
    <sheetView zoomScale="120" zoomScaleNormal="120" workbookViewId="0">
      <pane ySplit="3" topLeftCell="A40" activePane="bottomLeft" state="frozen"/>
      <selection pane="bottomLeft" activeCell="D56" sqref="D56"/>
    </sheetView>
  </sheetViews>
  <sheetFormatPr baseColWidth="10" defaultColWidth="6.42578125" defaultRowHeight="12.75" x14ac:dyDescent="0.2"/>
  <cols>
    <col min="3" max="3" width="15.140625" customWidth="1"/>
    <col min="4" max="4" width="16.42578125" customWidth="1"/>
    <col min="5" max="6" width="20.7109375" customWidth="1"/>
  </cols>
  <sheetData>
    <row r="1" spans="1:9" ht="15" customHeight="1" x14ac:dyDescent="0.25">
      <c r="A1" s="35" t="s">
        <v>154</v>
      </c>
      <c r="B1" s="36"/>
      <c r="C1" s="36"/>
      <c r="D1" s="36"/>
      <c r="E1" s="35"/>
      <c r="F1" s="35"/>
    </row>
    <row r="2" spans="1:9" ht="3.95" customHeight="1" thickBot="1" x14ac:dyDescent="0.25">
      <c r="A2" s="36"/>
      <c r="B2" s="36"/>
      <c r="C2" s="36"/>
      <c r="D2" s="36"/>
      <c r="E2" s="36"/>
      <c r="F2" s="36"/>
    </row>
    <row r="3" spans="1:9" ht="15" customHeight="1" thickBot="1" x14ac:dyDescent="0.25">
      <c r="A3" s="39" t="s">
        <v>1</v>
      </c>
      <c r="B3" s="39" t="s">
        <v>2</v>
      </c>
      <c r="C3" s="40" t="s">
        <v>3</v>
      </c>
      <c r="D3" s="39" t="s">
        <v>4</v>
      </c>
      <c r="E3" s="142" t="s">
        <v>151</v>
      </c>
      <c r="F3" s="39" t="s">
        <v>65</v>
      </c>
    </row>
    <row r="4" spans="1:9" ht="15" customHeight="1" x14ac:dyDescent="0.2">
      <c r="A4" s="173">
        <v>32</v>
      </c>
      <c r="B4" s="181">
        <v>1</v>
      </c>
      <c r="C4" s="139" t="s">
        <v>84</v>
      </c>
      <c r="D4" s="143">
        <v>5</v>
      </c>
      <c r="E4" s="155" t="s">
        <v>5</v>
      </c>
      <c r="F4" s="153" t="s">
        <v>5</v>
      </c>
    </row>
    <row r="5" spans="1:9" ht="15" customHeight="1" x14ac:dyDescent="0.2">
      <c r="A5" s="174">
        <v>33</v>
      </c>
      <c r="B5" s="182">
        <f t="shared" ref="B5:B47" si="0">B4+1</f>
        <v>2</v>
      </c>
      <c r="C5" s="140" t="s">
        <v>85</v>
      </c>
      <c r="D5" s="144">
        <v>5</v>
      </c>
      <c r="E5" s="32" t="s">
        <v>5</v>
      </c>
      <c r="F5" s="157" t="s">
        <v>16</v>
      </c>
    </row>
    <row r="6" spans="1:9" ht="15" customHeight="1" x14ac:dyDescent="0.2">
      <c r="A6" s="174">
        <v>34</v>
      </c>
      <c r="B6" s="182">
        <f t="shared" si="0"/>
        <v>3</v>
      </c>
      <c r="C6" s="140" t="s">
        <v>86</v>
      </c>
      <c r="D6" s="144">
        <v>5</v>
      </c>
      <c r="E6" s="32" t="s">
        <v>5</v>
      </c>
      <c r="F6" s="157" t="s">
        <v>16</v>
      </c>
    </row>
    <row r="7" spans="1:9" ht="15" customHeight="1" x14ac:dyDescent="0.2">
      <c r="A7" s="174">
        <v>35</v>
      </c>
      <c r="B7" s="182">
        <f t="shared" si="0"/>
        <v>4</v>
      </c>
      <c r="C7" s="140" t="s">
        <v>87</v>
      </c>
      <c r="D7" s="144">
        <v>5</v>
      </c>
      <c r="E7" s="32" t="s">
        <v>5</v>
      </c>
      <c r="F7" s="157" t="s">
        <v>16</v>
      </c>
    </row>
    <row r="8" spans="1:9" ht="15" customHeight="1" x14ac:dyDescent="0.2">
      <c r="A8" s="174">
        <v>36</v>
      </c>
      <c r="B8" s="182">
        <f t="shared" si="0"/>
        <v>5</v>
      </c>
      <c r="C8" s="140" t="s">
        <v>88</v>
      </c>
      <c r="D8" s="144">
        <v>5</v>
      </c>
      <c r="E8" s="32" t="s">
        <v>5</v>
      </c>
      <c r="F8" s="157" t="s">
        <v>16</v>
      </c>
    </row>
    <row r="9" spans="1:9" ht="15" customHeight="1" x14ac:dyDescent="0.2">
      <c r="A9" s="174">
        <v>37</v>
      </c>
      <c r="B9" s="182">
        <f t="shared" si="0"/>
        <v>6</v>
      </c>
      <c r="C9" s="140" t="s">
        <v>89</v>
      </c>
      <c r="D9" s="144">
        <v>5</v>
      </c>
      <c r="E9" s="32" t="s">
        <v>5</v>
      </c>
      <c r="F9" s="157" t="s">
        <v>16</v>
      </c>
      <c r="I9" s="3" t="s">
        <v>158</v>
      </c>
    </row>
    <row r="10" spans="1:9" ht="15" customHeight="1" x14ac:dyDescent="0.2">
      <c r="A10" s="174">
        <v>38</v>
      </c>
      <c r="B10" s="182">
        <f t="shared" si="0"/>
        <v>7</v>
      </c>
      <c r="C10" s="140" t="s">
        <v>90</v>
      </c>
      <c r="D10" s="145">
        <v>5</v>
      </c>
      <c r="E10" s="156" t="s">
        <v>16</v>
      </c>
      <c r="F10" s="145" t="s">
        <v>5</v>
      </c>
    </row>
    <row r="11" spans="1:9" ht="15" customHeight="1" x14ac:dyDescent="0.2">
      <c r="A11" s="174">
        <v>39</v>
      </c>
      <c r="B11" s="182">
        <f t="shared" si="0"/>
        <v>8</v>
      </c>
      <c r="C11" s="140" t="s">
        <v>91</v>
      </c>
      <c r="D11" s="144">
        <v>5</v>
      </c>
      <c r="E11" s="156" t="s">
        <v>16</v>
      </c>
      <c r="F11" s="145" t="s">
        <v>5</v>
      </c>
    </row>
    <row r="12" spans="1:9" ht="15" customHeight="1" thickBot="1" x14ac:dyDescent="0.25">
      <c r="A12" s="175">
        <v>40</v>
      </c>
      <c r="B12" s="183">
        <f t="shared" si="0"/>
        <v>9</v>
      </c>
      <c r="C12" s="141" t="s">
        <v>92</v>
      </c>
      <c r="D12" s="146" t="s">
        <v>136</v>
      </c>
      <c r="E12" s="156" t="s">
        <v>16</v>
      </c>
      <c r="F12" s="158" t="s">
        <v>5</v>
      </c>
    </row>
    <row r="13" spans="1:9" ht="15" customHeight="1" thickBot="1" x14ac:dyDescent="0.25">
      <c r="A13" s="176" t="s">
        <v>125</v>
      </c>
      <c r="B13" s="184"/>
      <c r="C13" s="137" t="s">
        <v>126</v>
      </c>
      <c r="D13" s="241" t="s">
        <v>8</v>
      </c>
      <c r="E13" s="237"/>
      <c r="F13" s="238"/>
    </row>
    <row r="14" spans="1:9" ht="15" customHeight="1" x14ac:dyDescent="0.2">
      <c r="A14" s="173">
        <v>43</v>
      </c>
      <c r="B14" s="181">
        <v>10</v>
      </c>
      <c r="C14" s="139" t="s">
        <v>93</v>
      </c>
      <c r="D14" s="143">
        <v>5</v>
      </c>
      <c r="E14" s="156" t="s">
        <v>16</v>
      </c>
      <c r="F14" s="153" t="s">
        <v>5</v>
      </c>
    </row>
    <row r="15" spans="1:9" ht="15" customHeight="1" x14ac:dyDescent="0.2">
      <c r="A15" s="174">
        <v>44</v>
      </c>
      <c r="B15" s="182">
        <f t="shared" si="0"/>
        <v>11</v>
      </c>
      <c r="C15" s="140" t="s">
        <v>94</v>
      </c>
      <c r="D15" s="149" t="s">
        <v>26</v>
      </c>
      <c r="E15" s="156" t="s">
        <v>16</v>
      </c>
      <c r="F15" s="145" t="s">
        <v>5</v>
      </c>
    </row>
    <row r="16" spans="1:9" ht="15" customHeight="1" x14ac:dyDescent="0.2">
      <c r="A16" s="174">
        <v>45</v>
      </c>
      <c r="B16" s="182">
        <f t="shared" si="0"/>
        <v>12</v>
      </c>
      <c r="C16" s="140" t="s">
        <v>95</v>
      </c>
      <c r="D16" s="144">
        <v>5</v>
      </c>
      <c r="E16" s="156" t="s">
        <v>16</v>
      </c>
      <c r="F16" s="145" t="s">
        <v>5</v>
      </c>
    </row>
    <row r="17" spans="1:6" ht="15" customHeight="1" x14ac:dyDescent="0.2">
      <c r="A17" s="174">
        <v>46</v>
      </c>
      <c r="B17" s="182">
        <f t="shared" si="0"/>
        <v>13</v>
      </c>
      <c r="C17" s="140" t="s">
        <v>96</v>
      </c>
      <c r="D17" s="144">
        <v>5</v>
      </c>
      <c r="E17" s="32" t="s">
        <v>5</v>
      </c>
      <c r="F17" s="157" t="s">
        <v>16</v>
      </c>
    </row>
    <row r="18" spans="1:6" ht="15" customHeight="1" x14ac:dyDescent="0.2">
      <c r="A18" s="174">
        <v>47</v>
      </c>
      <c r="B18" s="182">
        <f t="shared" si="0"/>
        <v>14</v>
      </c>
      <c r="C18" s="140" t="s">
        <v>97</v>
      </c>
      <c r="D18" s="149" t="s">
        <v>25</v>
      </c>
      <c r="E18" s="32" t="s">
        <v>5</v>
      </c>
      <c r="F18" s="157" t="s">
        <v>16</v>
      </c>
    </row>
    <row r="19" spans="1:6" ht="15" customHeight="1" x14ac:dyDescent="0.2">
      <c r="A19" s="174">
        <v>48</v>
      </c>
      <c r="B19" s="182">
        <f t="shared" si="0"/>
        <v>15</v>
      </c>
      <c r="C19" s="140" t="s">
        <v>98</v>
      </c>
      <c r="D19" s="144">
        <v>5</v>
      </c>
      <c r="E19" s="32" t="s">
        <v>5</v>
      </c>
      <c r="F19" s="157" t="s">
        <v>16</v>
      </c>
    </row>
    <row r="20" spans="1:6" ht="15" customHeight="1" x14ac:dyDescent="0.2">
      <c r="A20" s="174">
        <v>49</v>
      </c>
      <c r="B20" s="182">
        <f t="shared" si="0"/>
        <v>16</v>
      </c>
      <c r="C20" s="140" t="s">
        <v>99</v>
      </c>
      <c r="D20" s="145">
        <v>5</v>
      </c>
      <c r="E20" s="32" t="s">
        <v>5</v>
      </c>
      <c r="F20" s="157" t="s">
        <v>16</v>
      </c>
    </row>
    <row r="21" spans="1:6" ht="15" customHeight="1" x14ac:dyDescent="0.2">
      <c r="A21" s="174">
        <v>50</v>
      </c>
      <c r="B21" s="182">
        <f t="shared" si="0"/>
        <v>17</v>
      </c>
      <c r="C21" s="147" t="s">
        <v>100</v>
      </c>
      <c r="D21" s="150">
        <v>5</v>
      </c>
      <c r="E21" s="32" t="s">
        <v>5</v>
      </c>
      <c r="F21" s="157" t="s">
        <v>16</v>
      </c>
    </row>
    <row r="22" spans="1:6" ht="15" customHeight="1" thickBot="1" x14ac:dyDescent="0.25">
      <c r="A22" s="177">
        <v>51</v>
      </c>
      <c r="B22" s="185">
        <f t="shared" si="0"/>
        <v>18</v>
      </c>
      <c r="C22" s="148" t="s">
        <v>101</v>
      </c>
      <c r="D22" s="151">
        <v>5</v>
      </c>
      <c r="E22" s="32" t="s">
        <v>5</v>
      </c>
      <c r="F22" s="159" t="s">
        <v>16</v>
      </c>
    </row>
    <row r="23" spans="1:6" ht="15" customHeight="1" thickBot="1" x14ac:dyDescent="0.25">
      <c r="A23" s="176" t="s">
        <v>127</v>
      </c>
      <c r="B23" s="184"/>
      <c r="C23" s="137" t="s">
        <v>128</v>
      </c>
      <c r="D23" s="242" t="s">
        <v>10</v>
      </c>
      <c r="E23" s="234"/>
      <c r="F23" s="235"/>
    </row>
    <row r="24" spans="1:6" ht="15" customHeight="1" x14ac:dyDescent="0.2">
      <c r="A24" s="178">
        <v>2</v>
      </c>
      <c r="B24" s="186">
        <v>19</v>
      </c>
      <c r="C24" s="152" t="s">
        <v>102</v>
      </c>
      <c r="D24" s="154">
        <v>5</v>
      </c>
      <c r="E24" s="138" t="s">
        <v>16</v>
      </c>
      <c r="F24" s="14" t="s">
        <v>5</v>
      </c>
    </row>
    <row r="25" spans="1:6" ht="15" customHeight="1" x14ac:dyDescent="0.2">
      <c r="A25" s="174">
        <v>3</v>
      </c>
      <c r="B25" s="182">
        <f t="shared" si="0"/>
        <v>20</v>
      </c>
      <c r="C25" s="140" t="s">
        <v>103</v>
      </c>
      <c r="D25" s="150">
        <v>5</v>
      </c>
      <c r="E25" s="138" t="s">
        <v>16</v>
      </c>
      <c r="F25" s="14" t="s">
        <v>5</v>
      </c>
    </row>
    <row r="26" spans="1:6" ht="15" customHeight="1" x14ac:dyDescent="0.2">
      <c r="A26" s="174">
        <v>4</v>
      </c>
      <c r="B26" s="182">
        <f t="shared" si="0"/>
        <v>21</v>
      </c>
      <c r="C26" s="140" t="s">
        <v>104</v>
      </c>
      <c r="D26" s="145">
        <v>5</v>
      </c>
      <c r="E26" s="138" t="s">
        <v>16</v>
      </c>
      <c r="F26" s="14" t="s">
        <v>5</v>
      </c>
    </row>
    <row r="27" spans="1:6" ht="15" customHeight="1" x14ac:dyDescent="0.2">
      <c r="A27" s="178">
        <v>5</v>
      </c>
      <c r="B27" s="182">
        <f t="shared" si="0"/>
        <v>22</v>
      </c>
      <c r="C27" s="140" t="s">
        <v>105</v>
      </c>
      <c r="D27" s="150">
        <v>5</v>
      </c>
      <c r="E27" s="138" t="s">
        <v>16</v>
      </c>
      <c r="F27" s="14" t="s">
        <v>5</v>
      </c>
    </row>
    <row r="28" spans="1:6" ht="15" customHeight="1" x14ac:dyDescent="0.2">
      <c r="A28" s="174">
        <v>6</v>
      </c>
      <c r="B28" s="182">
        <f t="shared" si="0"/>
        <v>23</v>
      </c>
      <c r="C28" s="140" t="s">
        <v>106</v>
      </c>
      <c r="D28" s="150">
        <v>5</v>
      </c>
      <c r="E28" s="138" t="s">
        <v>16</v>
      </c>
      <c r="F28" s="14" t="s">
        <v>5</v>
      </c>
    </row>
    <row r="29" spans="1:6" ht="15" customHeight="1" thickBot="1" x14ac:dyDescent="0.25">
      <c r="A29" s="175">
        <v>7</v>
      </c>
      <c r="B29" s="183">
        <f t="shared" si="0"/>
        <v>24</v>
      </c>
      <c r="C29" s="141" t="s">
        <v>107</v>
      </c>
      <c r="D29" s="151">
        <v>5</v>
      </c>
      <c r="E29" s="138" t="s">
        <v>16</v>
      </c>
      <c r="F29" s="14" t="s">
        <v>5</v>
      </c>
    </row>
    <row r="30" spans="1:6" ht="15" customHeight="1" thickBot="1" x14ac:dyDescent="0.25">
      <c r="A30" s="179" t="s">
        <v>130</v>
      </c>
      <c r="B30" s="184"/>
      <c r="C30" s="96" t="s">
        <v>129</v>
      </c>
      <c r="D30" s="233" t="s">
        <v>9</v>
      </c>
      <c r="E30" s="234"/>
      <c r="F30" s="235"/>
    </row>
    <row r="31" spans="1:6" ht="15" customHeight="1" x14ac:dyDescent="0.2">
      <c r="A31" s="178">
        <v>10</v>
      </c>
      <c r="B31" s="186">
        <v>25</v>
      </c>
      <c r="C31" s="152" t="s">
        <v>108</v>
      </c>
      <c r="D31" s="153">
        <v>5</v>
      </c>
      <c r="E31" s="160" t="s">
        <v>5</v>
      </c>
      <c r="F31" s="162" t="s">
        <v>16</v>
      </c>
    </row>
    <row r="32" spans="1:6" ht="15" customHeight="1" x14ac:dyDescent="0.2">
      <c r="A32" s="178">
        <v>11</v>
      </c>
      <c r="B32" s="182">
        <f t="shared" si="0"/>
        <v>26</v>
      </c>
      <c r="C32" s="32" t="s">
        <v>109</v>
      </c>
      <c r="D32" s="150">
        <v>5</v>
      </c>
      <c r="E32" s="160" t="s">
        <v>5</v>
      </c>
      <c r="F32" s="163" t="s">
        <v>16</v>
      </c>
    </row>
    <row r="33" spans="1:8" ht="15" customHeight="1" x14ac:dyDescent="0.2">
      <c r="A33" s="174">
        <v>12</v>
      </c>
      <c r="B33" s="182">
        <f t="shared" si="0"/>
        <v>27</v>
      </c>
      <c r="C33" s="140" t="s">
        <v>110</v>
      </c>
      <c r="D33" s="150">
        <v>5</v>
      </c>
      <c r="E33" s="160" t="s">
        <v>5</v>
      </c>
      <c r="F33" s="163" t="s">
        <v>16</v>
      </c>
    </row>
    <row r="34" spans="1:8" ht="15" customHeight="1" x14ac:dyDescent="0.2">
      <c r="A34" s="174">
        <v>13</v>
      </c>
      <c r="B34" s="182">
        <f t="shared" si="0"/>
        <v>28</v>
      </c>
      <c r="C34" s="140" t="s">
        <v>111</v>
      </c>
      <c r="D34" s="150">
        <v>5</v>
      </c>
      <c r="E34" s="160" t="s">
        <v>5</v>
      </c>
      <c r="F34" s="163" t="s">
        <v>16</v>
      </c>
    </row>
    <row r="35" spans="1:8" ht="15" customHeight="1" x14ac:dyDescent="0.2">
      <c r="A35" s="178">
        <v>14</v>
      </c>
      <c r="B35" s="182">
        <f t="shared" si="0"/>
        <v>29</v>
      </c>
      <c r="C35" s="140" t="s">
        <v>112</v>
      </c>
      <c r="D35" s="150">
        <v>5</v>
      </c>
      <c r="E35" s="161" t="s">
        <v>16</v>
      </c>
      <c r="F35" s="164" t="s">
        <v>5</v>
      </c>
    </row>
    <row r="36" spans="1:8" ht="15" customHeight="1" x14ac:dyDescent="0.2">
      <c r="A36" s="174">
        <v>15</v>
      </c>
      <c r="B36" s="182">
        <f t="shared" si="0"/>
        <v>30</v>
      </c>
      <c r="C36" s="140" t="s">
        <v>113</v>
      </c>
      <c r="D36" s="150">
        <v>5</v>
      </c>
      <c r="E36" s="161" t="s">
        <v>16</v>
      </c>
      <c r="F36" s="164" t="s">
        <v>5</v>
      </c>
    </row>
    <row r="37" spans="1:8" ht="15" customHeight="1" thickBot="1" x14ac:dyDescent="0.25">
      <c r="A37" s="175">
        <v>16</v>
      </c>
      <c r="B37" s="183">
        <f t="shared" si="0"/>
        <v>31</v>
      </c>
      <c r="C37" s="141" t="s">
        <v>114</v>
      </c>
      <c r="D37" s="151" t="s">
        <v>137</v>
      </c>
      <c r="E37" s="161" t="s">
        <v>16</v>
      </c>
      <c r="F37" s="165" t="s">
        <v>5</v>
      </c>
    </row>
    <row r="38" spans="1:8" ht="15" customHeight="1" thickBot="1" x14ac:dyDescent="0.25">
      <c r="A38" s="176">
        <v>17</v>
      </c>
      <c r="B38" s="184"/>
      <c r="C38" s="133" t="s">
        <v>115</v>
      </c>
      <c r="D38" s="242" t="s">
        <v>11</v>
      </c>
      <c r="E38" s="234"/>
      <c r="F38" s="235"/>
    </row>
    <row r="39" spans="1:8" ht="15" customHeight="1" x14ac:dyDescent="0.2">
      <c r="A39" s="178">
        <v>18</v>
      </c>
      <c r="B39" s="186">
        <v>32</v>
      </c>
      <c r="C39" s="152" t="s">
        <v>116</v>
      </c>
      <c r="D39" s="154" t="s">
        <v>136</v>
      </c>
      <c r="E39" s="161" t="s">
        <v>16</v>
      </c>
      <c r="F39" s="153" t="s">
        <v>5</v>
      </c>
    </row>
    <row r="40" spans="1:8" ht="15" customHeight="1" x14ac:dyDescent="0.2">
      <c r="A40" s="174">
        <v>19</v>
      </c>
      <c r="B40" s="182">
        <f t="shared" si="0"/>
        <v>33</v>
      </c>
      <c r="C40" s="140" t="s">
        <v>117</v>
      </c>
      <c r="D40" s="150">
        <v>5</v>
      </c>
      <c r="E40" s="161" t="s">
        <v>16</v>
      </c>
      <c r="F40" s="164" t="s">
        <v>5</v>
      </c>
    </row>
    <row r="41" spans="1:8" ht="15" customHeight="1" x14ac:dyDescent="0.2">
      <c r="A41" s="178">
        <v>20</v>
      </c>
      <c r="B41" s="182">
        <f t="shared" si="0"/>
        <v>34</v>
      </c>
      <c r="C41" s="140" t="s">
        <v>118</v>
      </c>
      <c r="D41" s="150">
        <v>5</v>
      </c>
      <c r="E41" s="161" t="s">
        <v>16</v>
      </c>
      <c r="F41" s="164" t="s">
        <v>5</v>
      </c>
      <c r="H41" s="115"/>
    </row>
    <row r="42" spans="1:8" ht="15" customHeight="1" x14ac:dyDescent="0.2">
      <c r="A42" s="174">
        <v>21</v>
      </c>
      <c r="B42" s="182">
        <f t="shared" si="0"/>
        <v>35</v>
      </c>
      <c r="C42" s="140" t="s">
        <v>119</v>
      </c>
      <c r="D42" s="150">
        <v>5</v>
      </c>
      <c r="E42" s="160" t="s">
        <v>5</v>
      </c>
      <c r="F42" s="166" t="s">
        <v>31</v>
      </c>
      <c r="H42" s="115"/>
    </row>
    <row r="43" spans="1:8" ht="15" customHeight="1" x14ac:dyDescent="0.2">
      <c r="A43" s="174">
        <v>22</v>
      </c>
      <c r="B43" s="182">
        <f t="shared" si="0"/>
        <v>36</v>
      </c>
      <c r="C43" s="141" t="s">
        <v>120</v>
      </c>
      <c r="D43" s="145" t="s">
        <v>26</v>
      </c>
      <c r="E43" s="160" t="s">
        <v>5</v>
      </c>
      <c r="F43" s="163" t="s">
        <v>16</v>
      </c>
      <c r="H43" s="115"/>
    </row>
    <row r="44" spans="1:8" ht="15" customHeight="1" x14ac:dyDescent="0.2">
      <c r="A44" s="178">
        <v>23</v>
      </c>
      <c r="B44" s="182">
        <f t="shared" si="0"/>
        <v>37</v>
      </c>
      <c r="C44" s="169" t="s">
        <v>121</v>
      </c>
      <c r="D44" s="170">
        <v>5</v>
      </c>
      <c r="E44" s="160" t="s">
        <v>5</v>
      </c>
      <c r="F44" s="167" t="s">
        <v>160</v>
      </c>
      <c r="H44" s="115"/>
    </row>
    <row r="45" spans="1:8" ht="15" customHeight="1" x14ac:dyDescent="0.2">
      <c r="A45" s="174">
        <v>24</v>
      </c>
      <c r="B45" s="182">
        <f t="shared" si="0"/>
        <v>38</v>
      </c>
      <c r="C45" s="140" t="s">
        <v>122</v>
      </c>
      <c r="D45" s="145" t="s">
        <v>138</v>
      </c>
      <c r="E45" s="161" t="s">
        <v>16</v>
      </c>
      <c r="F45" s="167" t="s">
        <v>160</v>
      </c>
      <c r="H45" s="115"/>
    </row>
    <row r="46" spans="1:8" ht="15" customHeight="1" x14ac:dyDescent="0.2">
      <c r="A46" s="174">
        <v>25</v>
      </c>
      <c r="B46" s="182">
        <f t="shared" si="0"/>
        <v>39</v>
      </c>
      <c r="C46" s="140" t="s">
        <v>123</v>
      </c>
      <c r="D46" s="171">
        <v>5</v>
      </c>
      <c r="E46" s="161" t="s">
        <v>16</v>
      </c>
      <c r="F46" s="167" t="s">
        <v>160</v>
      </c>
      <c r="H46" s="115"/>
    </row>
    <row r="47" spans="1:8" ht="15" customHeight="1" thickBot="1" x14ac:dyDescent="0.25">
      <c r="A47" s="180">
        <v>26</v>
      </c>
      <c r="B47" s="185">
        <f t="shared" si="0"/>
        <v>40</v>
      </c>
      <c r="C47" s="148" t="s">
        <v>124</v>
      </c>
      <c r="D47" s="172">
        <v>5</v>
      </c>
      <c r="E47" s="160" t="s">
        <v>5</v>
      </c>
      <c r="F47" s="168"/>
      <c r="H47" s="115"/>
    </row>
    <row r="48" spans="1:8" ht="15" customHeight="1" thickBot="1" x14ac:dyDescent="0.25">
      <c r="A48" s="176" t="s">
        <v>131</v>
      </c>
      <c r="B48" s="184"/>
      <c r="C48" s="137" t="s">
        <v>132</v>
      </c>
      <c r="D48" s="240" t="s">
        <v>22</v>
      </c>
      <c r="E48" s="231"/>
      <c r="F48" s="232"/>
      <c r="H48" s="115"/>
    </row>
    <row r="49" spans="1:8" ht="15" customHeight="1" thickBot="1" x14ac:dyDescent="0.25">
      <c r="A49" s="39" t="s">
        <v>1</v>
      </c>
      <c r="B49" s="39" t="s">
        <v>2</v>
      </c>
      <c r="C49" s="39" t="s">
        <v>3</v>
      </c>
      <c r="D49" s="40" t="s">
        <v>4</v>
      </c>
      <c r="E49" s="39" t="s">
        <v>151</v>
      </c>
      <c r="F49" s="39" t="str">
        <f>F3</f>
        <v>KPH 23</v>
      </c>
      <c r="H49" s="115"/>
    </row>
    <row r="50" spans="1:8" ht="15" customHeight="1" x14ac:dyDescent="0.2">
      <c r="A50" s="54" t="s">
        <v>5</v>
      </c>
      <c r="B50" s="54" t="s">
        <v>21</v>
      </c>
      <c r="C50" s="54"/>
      <c r="D50" s="54"/>
      <c r="E50" s="55"/>
      <c r="F50" s="55"/>
      <c r="H50" s="115"/>
    </row>
    <row r="51" spans="1:8" ht="15" customHeight="1" x14ac:dyDescent="0.2">
      <c r="A51" s="54" t="s">
        <v>16</v>
      </c>
      <c r="B51" s="54" t="s">
        <v>12</v>
      </c>
      <c r="C51" s="54"/>
      <c r="D51" s="56"/>
      <c r="E51" s="61" t="s">
        <v>59</v>
      </c>
      <c r="F51" s="61"/>
      <c r="H51" s="115"/>
    </row>
    <row r="52" spans="1:8" ht="15" customHeight="1" x14ac:dyDescent="0.2">
      <c r="A52" s="54" t="s">
        <v>31</v>
      </c>
      <c r="B52" s="54" t="s">
        <v>19</v>
      </c>
      <c r="C52" s="54"/>
      <c r="D52" s="56"/>
      <c r="E52" s="57" t="s">
        <v>60</v>
      </c>
      <c r="F52" s="57"/>
      <c r="H52" s="115"/>
    </row>
    <row r="53" spans="1:8" ht="15" customHeight="1" x14ac:dyDescent="0.2">
      <c r="A53" s="54"/>
      <c r="B53" s="54"/>
      <c r="C53" s="54"/>
      <c r="D53" s="56"/>
      <c r="E53" s="58" t="s">
        <v>61</v>
      </c>
      <c r="F53" s="54"/>
      <c r="H53" s="115"/>
    </row>
    <row r="54" spans="1:8" ht="15" customHeight="1" x14ac:dyDescent="0.2">
      <c r="A54" s="54"/>
      <c r="B54" s="54"/>
      <c r="C54" s="54"/>
      <c r="D54" s="56"/>
      <c r="E54" s="59" t="s">
        <v>62</v>
      </c>
      <c r="F54" s="54"/>
      <c r="H54" s="115"/>
    </row>
    <row r="55" spans="1:8" ht="15" customHeight="1" x14ac:dyDescent="0.2">
      <c r="A55" s="127" t="s">
        <v>157</v>
      </c>
      <c r="B55" s="54"/>
      <c r="C55" s="54"/>
      <c r="D55" s="56"/>
      <c r="E55" s="60" t="s">
        <v>63</v>
      </c>
      <c r="F55" s="54"/>
      <c r="H55" s="115"/>
    </row>
    <row r="56" spans="1:8" ht="15" customHeight="1" x14ac:dyDescent="0.2">
      <c r="A56" s="5" t="s">
        <v>155</v>
      </c>
      <c r="H56" s="115"/>
    </row>
    <row r="57" spans="1:8" ht="15" customHeight="1" x14ac:dyDescent="0.2">
      <c r="H57" s="115"/>
    </row>
    <row r="58" spans="1:8" ht="15" customHeight="1" x14ac:dyDescent="0.2">
      <c r="A58" s="5"/>
      <c r="H58" s="115"/>
    </row>
    <row r="59" spans="1:8" x14ac:dyDescent="0.2">
      <c r="H59" s="115"/>
    </row>
    <row r="60" spans="1:8" x14ac:dyDescent="0.2">
      <c r="H60" s="115"/>
    </row>
    <row r="61" spans="1:8" x14ac:dyDescent="0.2">
      <c r="H61" s="115"/>
    </row>
    <row r="62" spans="1:8" x14ac:dyDescent="0.2">
      <c r="H62" s="115"/>
    </row>
    <row r="63" spans="1:8" x14ac:dyDescent="0.2">
      <c r="H63" s="115"/>
    </row>
    <row r="64" spans="1:8" x14ac:dyDescent="0.2">
      <c r="H64" s="115"/>
    </row>
    <row r="65" spans="8:8" x14ac:dyDescent="0.2">
      <c r="H65" s="115"/>
    </row>
    <row r="66" spans="8:8" x14ac:dyDescent="0.2">
      <c r="H66" s="115"/>
    </row>
    <row r="67" spans="8:8" x14ac:dyDescent="0.2">
      <c r="H67" s="115"/>
    </row>
    <row r="68" spans="8:8" x14ac:dyDescent="0.2">
      <c r="H68" s="123"/>
    </row>
    <row r="69" spans="8:8" x14ac:dyDescent="0.2">
      <c r="H69" s="115"/>
    </row>
    <row r="70" spans="8:8" x14ac:dyDescent="0.2">
      <c r="H70" s="115"/>
    </row>
    <row r="71" spans="8:8" x14ac:dyDescent="0.2">
      <c r="H71" s="115"/>
    </row>
    <row r="72" spans="8:8" x14ac:dyDescent="0.2">
      <c r="H72" s="115"/>
    </row>
    <row r="73" spans="8:8" x14ac:dyDescent="0.2">
      <c r="H73" s="115"/>
    </row>
    <row r="74" spans="8:8" x14ac:dyDescent="0.2">
      <c r="H74" s="115"/>
    </row>
    <row r="75" spans="8:8" x14ac:dyDescent="0.2">
      <c r="H75" s="115"/>
    </row>
    <row r="76" spans="8:8" x14ac:dyDescent="0.2">
      <c r="H76" s="115"/>
    </row>
    <row r="77" spans="8:8" x14ac:dyDescent="0.2">
      <c r="H77" s="115"/>
    </row>
    <row r="78" spans="8:8" x14ac:dyDescent="0.2">
      <c r="H78" s="115"/>
    </row>
    <row r="79" spans="8:8" x14ac:dyDescent="0.2">
      <c r="H79" s="115"/>
    </row>
    <row r="80" spans="8:8" x14ac:dyDescent="0.2">
      <c r="H80" s="115"/>
    </row>
    <row r="81" spans="8:8" x14ac:dyDescent="0.2">
      <c r="H81" s="115"/>
    </row>
    <row r="82" spans="8:8" x14ac:dyDescent="0.2">
      <c r="H82" s="115"/>
    </row>
    <row r="83" spans="8:8" x14ac:dyDescent="0.2">
      <c r="H83" s="115"/>
    </row>
    <row r="84" spans="8:8" x14ac:dyDescent="0.2">
      <c r="H84" s="115"/>
    </row>
    <row r="85" spans="8:8" x14ac:dyDescent="0.2">
      <c r="H85" s="115"/>
    </row>
    <row r="86" spans="8:8" x14ac:dyDescent="0.2">
      <c r="H86" s="115"/>
    </row>
  </sheetData>
  <mergeCells count="5">
    <mergeCell ref="D23:F23"/>
    <mergeCell ref="D30:F30"/>
    <mergeCell ref="D38:F38"/>
    <mergeCell ref="D48:F48"/>
    <mergeCell ref="D13:F13"/>
  </mergeCells>
  <conditionalFormatting sqref="H46 H50:H57 H59:H63 H65:H66 H68 H70:H71 H73:H74 H76:H77 H79:H80 H82:H83 H85:H86">
    <cfRule type="containsText" dxfId="9" priority="10" stopIfTrue="1" operator="containsText" text="36">
      <formula>NOT(ISERROR(SEARCH("36",H46)))</formula>
    </cfRule>
  </conditionalFormatting>
  <conditionalFormatting sqref="H47:H48">
    <cfRule type="containsText" dxfId="8" priority="9" stopIfTrue="1" operator="containsText" text="36">
      <formula>NOT(ISERROR(SEARCH("36",H47)))</formula>
    </cfRule>
  </conditionalFormatting>
  <conditionalFormatting sqref="H49">
    <cfRule type="containsText" dxfId="7" priority="8" stopIfTrue="1" operator="containsText" text="36">
      <formula>NOT(ISERROR(SEARCH("36",H49)))</formula>
    </cfRule>
  </conditionalFormatting>
  <conditionalFormatting sqref="H58">
    <cfRule type="containsText" dxfId="6" priority="7" stopIfTrue="1" operator="containsText" text="36">
      <formula>NOT(ISERROR(SEARCH("36",H58)))</formula>
    </cfRule>
  </conditionalFormatting>
  <conditionalFormatting sqref="H64 H67 H69 H72 H75 H78 H81 H84">
    <cfRule type="containsText" dxfId="5" priority="6" stopIfTrue="1" operator="containsText" text="36">
      <formula>NOT(ISERROR(SEARCH("36",H64)))</formula>
    </cfRule>
  </conditionalFormatting>
  <conditionalFormatting sqref="A9 A12:A19 A21:A25 A27:A28 A30 A32:A33 A35:A36 A38:A39 A41:A42 A44:A45 A47:A48">
    <cfRule type="containsText" dxfId="4" priority="5" stopIfTrue="1" operator="containsText" text="36">
      <formula>NOT(ISERROR(SEARCH("36",A9)))</formula>
    </cfRule>
  </conditionalFormatting>
  <conditionalFormatting sqref="A10">
    <cfRule type="containsText" dxfId="3" priority="4" stopIfTrue="1" operator="containsText" text="36">
      <formula>NOT(ISERROR(SEARCH("36",A10)))</formula>
    </cfRule>
  </conditionalFormatting>
  <conditionalFormatting sqref="A11">
    <cfRule type="containsText" dxfId="2" priority="3" stopIfTrue="1" operator="containsText" text="36">
      <formula>NOT(ISERROR(SEARCH("36",A11)))</formula>
    </cfRule>
  </conditionalFormatting>
  <conditionalFormatting sqref="A20">
    <cfRule type="containsText" dxfId="1" priority="2" stopIfTrue="1" operator="containsText" text="36">
      <formula>NOT(ISERROR(SEARCH("36",A20)))</formula>
    </cfRule>
  </conditionalFormatting>
  <conditionalFormatting sqref="A26 A29 A31 A34 A37 A40 A43 A46">
    <cfRule type="containsText" dxfId="0" priority="1" stopIfTrue="1" operator="containsText" text="36">
      <formula>NOT(ISERROR(SEARCH("36",A26)))</formula>
    </cfRule>
  </conditionalFormatting>
  <pageMargins left="0.70866141732283472" right="0.31496062992125984" top="0.19685039370078741" bottom="0.19685039370078741" header="0.11811023622047245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"/>
  <sheetViews>
    <sheetView zoomScale="110" zoomScaleNormal="110" workbookViewId="0">
      <pane ySplit="5" topLeftCell="A33" activePane="bottomLeft" state="frozen"/>
      <selection pane="bottomLeft" activeCell="L55" sqref="L55"/>
    </sheetView>
  </sheetViews>
  <sheetFormatPr baseColWidth="10" defaultRowHeight="12.75" x14ac:dyDescent="0.2"/>
  <cols>
    <col min="1" max="1" width="8.28515625" customWidth="1"/>
    <col min="2" max="2" width="4.7109375" customWidth="1"/>
    <col min="3" max="3" width="16.5703125" customWidth="1"/>
    <col min="4" max="4" width="17.140625" customWidth="1"/>
    <col min="5" max="7" width="13.7109375" customWidth="1"/>
  </cols>
  <sheetData>
    <row r="1" spans="1:7" ht="15.75" x14ac:dyDescent="0.25">
      <c r="A1" s="1" t="s">
        <v>23</v>
      </c>
      <c r="B1" s="2"/>
      <c r="C1" s="2"/>
      <c r="D1" s="2"/>
      <c r="E1" s="2"/>
      <c r="F1" s="18" t="s">
        <v>29</v>
      </c>
      <c r="G1" s="30">
        <f ca="1">TODAY()</f>
        <v>45505</v>
      </c>
    </row>
    <row r="2" spans="1:7" ht="15.75" customHeight="1" x14ac:dyDescent="0.2">
      <c r="A2" s="2"/>
      <c r="B2" s="2"/>
      <c r="C2" s="2"/>
      <c r="D2" s="2"/>
      <c r="E2" s="2"/>
      <c r="F2" s="2"/>
      <c r="G2" s="2"/>
    </row>
    <row r="3" spans="1:7" ht="15.75" x14ac:dyDescent="0.25">
      <c r="A3" s="2"/>
      <c r="B3" s="1" t="s">
        <v>140</v>
      </c>
      <c r="C3" s="2"/>
      <c r="D3" s="2"/>
      <c r="E3" s="2"/>
      <c r="F3" s="2"/>
      <c r="G3" s="2"/>
    </row>
    <row r="4" spans="1:7" ht="6" customHeight="1" thickBot="1" x14ac:dyDescent="0.25">
      <c r="A4" s="3"/>
      <c r="B4" s="3"/>
      <c r="C4" s="3"/>
      <c r="D4" s="3"/>
      <c r="E4" s="3"/>
      <c r="F4" s="3"/>
      <c r="G4" s="3"/>
    </row>
    <row r="5" spans="1:7" s="10" customFormat="1" ht="33.75" customHeight="1" thickBot="1" x14ac:dyDescent="0.25">
      <c r="A5" s="9" t="s">
        <v>1</v>
      </c>
      <c r="B5" s="9" t="s">
        <v>2</v>
      </c>
      <c r="C5" s="9" t="s">
        <v>3</v>
      </c>
      <c r="D5" s="13" t="s">
        <v>4</v>
      </c>
      <c r="E5" s="11" t="s">
        <v>139</v>
      </c>
      <c r="F5" s="11" t="s">
        <v>67</v>
      </c>
      <c r="G5" s="9" t="s">
        <v>46</v>
      </c>
    </row>
    <row r="6" spans="1:7" ht="12.75" customHeight="1" x14ac:dyDescent="0.2">
      <c r="A6" s="102">
        <v>32</v>
      </c>
      <c r="B6" s="103">
        <v>1</v>
      </c>
      <c r="C6" s="82" t="s">
        <v>84</v>
      </c>
      <c r="D6" s="41">
        <v>5</v>
      </c>
      <c r="E6" s="23"/>
      <c r="F6" s="6"/>
      <c r="G6" s="16" t="s">
        <v>5</v>
      </c>
    </row>
    <row r="7" spans="1:7" ht="12.75" customHeight="1" x14ac:dyDescent="0.2">
      <c r="A7" s="104">
        <v>33</v>
      </c>
      <c r="B7" s="86">
        <f t="shared" ref="B7:B49" si="0">B6+1</f>
        <v>2</v>
      </c>
      <c r="C7" s="47" t="s">
        <v>85</v>
      </c>
      <c r="D7" s="76">
        <v>5</v>
      </c>
      <c r="E7" s="24"/>
      <c r="F7" s="4"/>
      <c r="G7" s="15" t="s">
        <v>5</v>
      </c>
    </row>
    <row r="8" spans="1:7" ht="12.75" customHeight="1" x14ac:dyDescent="0.2">
      <c r="A8" s="104">
        <v>34</v>
      </c>
      <c r="B8" s="86">
        <f t="shared" si="0"/>
        <v>3</v>
      </c>
      <c r="C8" s="47" t="s">
        <v>86</v>
      </c>
      <c r="D8" s="76">
        <v>5</v>
      </c>
      <c r="E8" s="24"/>
      <c r="F8" s="4" t="s">
        <v>5</v>
      </c>
      <c r="G8" s="15"/>
    </row>
    <row r="9" spans="1:7" ht="12.75" customHeight="1" x14ac:dyDescent="0.2">
      <c r="A9" s="104">
        <v>35</v>
      </c>
      <c r="B9" s="86">
        <f t="shared" si="0"/>
        <v>4</v>
      </c>
      <c r="C9" s="47" t="s">
        <v>87</v>
      </c>
      <c r="D9" s="76">
        <v>5</v>
      </c>
      <c r="E9" s="24"/>
      <c r="F9" s="4" t="s">
        <v>5</v>
      </c>
      <c r="G9" s="15"/>
    </row>
    <row r="10" spans="1:7" ht="12.75" customHeight="1" x14ac:dyDescent="0.2">
      <c r="A10" s="104">
        <v>36</v>
      </c>
      <c r="B10" s="86">
        <f t="shared" si="0"/>
        <v>5</v>
      </c>
      <c r="C10" s="47" t="s">
        <v>88</v>
      </c>
      <c r="D10" s="76">
        <v>5</v>
      </c>
      <c r="E10" s="24" t="s">
        <v>5</v>
      </c>
      <c r="F10" s="4"/>
      <c r="G10" s="15"/>
    </row>
    <row r="11" spans="1:7" ht="12.75" customHeight="1" x14ac:dyDescent="0.2">
      <c r="A11" s="104">
        <v>37</v>
      </c>
      <c r="B11" s="86">
        <f t="shared" si="0"/>
        <v>6</v>
      </c>
      <c r="C11" s="47" t="s">
        <v>89</v>
      </c>
      <c r="D11" s="76">
        <v>5</v>
      </c>
      <c r="E11" s="24" t="s">
        <v>5</v>
      </c>
      <c r="F11" s="4"/>
      <c r="G11" s="15"/>
    </row>
    <row r="12" spans="1:7" ht="12.75" customHeight="1" x14ac:dyDescent="0.2">
      <c r="A12" s="104">
        <v>38</v>
      </c>
      <c r="B12" s="86">
        <f t="shared" si="0"/>
        <v>7</v>
      </c>
      <c r="C12" s="47" t="s">
        <v>90</v>
      </c>
      <c r="D12" s="4">
        <v>5</v>
      </c>
      <c r="E12" s="81"/>
      <c r="F12" s="81"/>
      <c r="G12" s="15" t="s">
        <v>5</v>
      </c>
    </row>
    <row r="13" spans="1:7" ht="12.75" customHeight="1" x14ac:dyDescent="0.2">
      <c r="A13" s="104">
        <v>39</v>
      </c>
      <c r="B13" s="86">
        <f t="shared" si="0"/>
        <v>8</v>
      </c>
      <c r="C13" s="47" t="s">
        <v>91</v>
      </c>
      <c r="D13" s="76">
        <v>5</v>
      </c>
      <c r="E13" s="4"/>
      <c r="F13" s="4"/>
      <c r="G13" s="15" t="s">
        <v>5</v>
      </c>
    </row>
    <row r="14" spans="1:7" ht="12.75" customHeight="1" thickBot="1" x14ac:dyDescent="0.25">
      <c r="A14" s="105">
        <v>40</v>
      </c>
      <c r="B14" s="91">
        <f t="shared" si="0"/>
        <v>9</v>
      </c>
      <c r="C14" s="84" t="s">
        <v>92</v>
      </c>
      <c r="D14" s="77" t="s">
        <v>136</v>
      </c>
      <c r="E14" s="92"/>
      <c r="F14" s="93" t="s">
        <v>5</v>
      </c>
      <c r="G14" s="94"/>
    </row>
    <row r="15" spans="1:7" ht="12.75" customHeight="1" thickBot="1" x14ac:dyDescent="0.25">
      <c r="A15" s="106" t="s">
        <v>125</v>
      </c>
      <c r="B15" s="107"/>
      <c r="C15" s="96" t="s">
        <v>126</v>
      </c>
      <c r="D15" s="236" t="s">
        <v>8</v>
      </c>
      <c r="E15" s="237"/>
      <c r="F15" s="237"/>
      <c r="G15" s="238"/>
    </row>
    <row r="16" spans="1:7" ht="12.75" customHeight="1" x14ac:dyDescent="0.2">
      <c r="A16" s="108">
        <v>43</v>
      </c>
      <c r="B16" s="95">
        <v>10</v>
      </c>
      <c r="C16" s="67" t="s">
        <v>93</v>
      </c>
      <c r="D16" s="45">
        <v>5</v>
      </c>
      <c r="E16" s="68"/>
      <c r="F16" s="69" t="s">
        <v>5</v>
      </c>
      <c r="G16" s="14"/>
    </row>
    <row r="17" spans="1:7" ht="12.75" customHeight="1" x14ac:dyDescent="0.2">
      <c r="A17" s="104">
        <v>44</v>
      </c>
      <c r="B17" s="86">
        <f t="shared" si="0"/>
        <v>11</v>
      </c>
      <c r="C17" s="47" t="s">
        <v>94</v>
      </c>
      <c r="D17" s="77" t="s">
        <v>26</v>
      </c>
      <c r="E17" s="24" t="s">
        <v>5</v>
      </c>
      <c r="F17" s="4"/>
      <c r="G17" s="15"/>
    </row>
    <row r="18" spans="1:7" ht="12.75" customHeight="1" x14ac:dyDescent="0.2">
      <c r="A18" s="104">
        <v>45</v>
      </c>
      <c r="B18" s="86">
        <f t="shared" si="0"/>
        <v>12</v>
      </c>
      <c r="C18" s="47" t="s">
        <v>95</v>
      </c>
      <c r="D18" s="76">
        <v>5</v>
      </c>
      <c r="E18" s="24" t="s">
        <v>5</v>
      </c>
      <c r="F18" s="4"/>
      <c r="G18" s="15"/>
    </row>
    <row r="19" spans="1:7" ht="12.75" customHeight="1" x14ac:dyDescent="0.2">
      <c r="A19" s="104">
        <v>46</v>
      </c>
      <c r="B19" s="86">
        <f t="shared" si="0"/>
        <v>13</v>
      </c>
      <c r="C19" s="47" t="s">
        <v>96</v>
      </c>
      <c r="D19" s="76">
        <v>5</v>
      </c>
      <c r="E19" s="32"/>
      <c r="F19" s="26"/>
      <c r="G19" s="15" t="s">
        <v>5</v>
      </c>
    </row>
    <row r="20" spans="1:7" ht="12.75" customHeight="1" x14ac:dyDescent="0.2">
      <c r="A20" s="104">
        <v>47</v>
      </c>
      <c r="B20" s="86">
        <f t="shared" si="0"/>
        <v>14</v>
      </c>
      <c r="C20" s="47" t="s">
        <v>97</v>
      </c>
      <c r="D20" s="77" t="s">
        <v>25</v>
      </c>
      <c r="E20" s="32"/>
      <c r="F20" s="26"/>
      <c r="G20" s="15" t="s">
        <v>5</v>
      </c>
    </row>
    <row r="21" spans="1:7" ht="12.75" customHeight="1" x14ac:dyDescent="0.2">
      <c r="A21" s="104">
        <v>48</v>
      </c>
      <c r="B21" s="86">
        <f t="shared" si="0"/>
        <v>15</v>
      </c>
      <c r="C21" s="47" t="s">
        <v>98</v>
      </c>
      <c r="D21" s="76">
        <v>5</v>
      </c>
      <c r="E21" s="26"/>
      <c r="F21" s="26" t="s">
        <v>5</v>
      </c>
      <c r="G21" s="15"/>
    </row>
    <row r="22" spans="1:7" ht="12.75" customHeight="1" x14ac:dyDescent="0.2">
      <c r="A22" s="104">
        <v>49</v>
      </c>
      <c r="B22" s="86">
        <f t="shared" si="0"/>
        <v>16</v>
      </c>
      <c r="C22" s="47" t="s">
        <v>99</v>
      </c>
      <c r="D22" s="4">
        <v>5</v>
      </c>
      <c r="E22" s="81"/>
      <c r="F22" s="4" t="s">
        <v>5</v>
      </c>
      <c r="G22" s="87"/>
    </row>
    <row r="23" spans="1:7" ht="12.75" customHeight="1" x14ac:dyDescent="0.2">
      <c r="A23" s="104">
        <v>50</v>
      </c>
      <c r="B23" s="86">
        <f t="shared" si="0"/>
        <v>17</v>
      </c>
      <c r="C23" s="83" t="s">
        <v>100</v>
      </c>
      <c r="D23" s="44">
        <v>5</v>
      </c>
      <c r="E23" s="24" t="s">
        <v>5</v>
      </c>
      <c r="F23" s="4"/>
      <c r="G23" s="15"/>
    </row>
    <row r="24" spans="1:7" ht="12.75" customHeight="1" thickBot="1" x14ac:dyDescent="0.25">
      <c r="A24" s="105">
        <v>51</v>
      </c>
      <c r="B24" s="91">
        <f t="shared" si="0"/>
        <v>18</v>
      </c>
      <c r="C24" s="84" t="s">
        <v>101</v>
      </c>
      <c r="D24" s="78">
        <v>5</v>
      </c>
      <c r="E24" s="92" t="s">
        <v>5</v>
      </c>
      <c r="F24" s="93"/>
      <c r="G24" s="94"/>
    </row>
    <row r="25" spans="1:7" ht="12.75" customHeight="1" thickBot="1" x14ac:dyDescent="0.25">
      <c r="A25" s="106" t="s">
        <v>127</v>
      </c>
      <c r="B25" s="107"/>
      <c r="C25" s="96" t="s">
        <v>128</v>
      </c>
      <c r="D25" s="233" t="s">
        <v>10</v>
      </c>
      <c r="E25" s="234"/>
      <c r="F25" s="234"/>
      <c r="G25" s="235"/>
    </row>
    <row r="26" spans="1:7" ht="12.75" customHeight="1" x14ac:dyDescent="0.2">
      <c r="A26" s="108">
        <v>2</v>
      </c>
      <c r="B26" s="95">
        <v>19</v>
      </c>
      <c r="C26" s="67" t="s">
        <v>102</v>
      </c>
      <c r="D26" s="97">
        <v>5</v>
      </c>
      <c r="E26" s="68"/>
      <c r="F26" s="69"/>
      <c r="G26" s="14" t="s">
        <v>5</v>
      </c>
    </row>
    <row r="27" spans="1:7" ht="12.75" customHeight="1" x14ac:dyDescent="0.2">
      <c r="A27" s="104">
        <v>3</v>
      </c>
      <c r="B27" s="86">
        <f t="shared" si="0"/>
        <v>20</v>
      </c>
      <c r="C27" s="47" t="s">
        <v>103</v>
      </c>
      <c r="D27" s="44">
        <v>5</v>
      </c>
      <c r="E27" s="4"/>
      <c r="F27" s="4"/>
      <c r="G27" s="27" t="s">
        <v>5</v>
      </c>
    </row>
    <row r="28" spans="1:7" ht="12.75" customHeight="1" x14ac:dyDescent="0.2">
      <c r="A28" s="104">
        <v>4</v>
      </c>
      <c r="B28" s="86">
        <f t="shared" si="0"/>
        <v>21</v>
      </c>
      <c r="C28" s="47" t="s">
        <v>104</v>
      </c>
      <c r="D28" s="4">
        <v>5</v>
      </c>
      <c r="E28" s="81"/>
      <c r="F28" s="4" t="s">
        <v>5</v>
      </c>
      <c r="G28" s="87"/>
    </row>
    <row r="29" spans="1:7" ht="12.75" customHeight="1" x14ac:dyDescent="0.2">
      <c r="A29" s="108">
        <v>5</v>
      </c>
      <c r="B29" s="86">
        <f t="shared" si="0"/>
        <v>22</v>
      </c>
      <c r="C29" s="47" t="s">
        <v>105</v>
      </c>
      <c r="D29" s="44">
        <v>5</v>
      </c>
      <c r="E29" s="24"/>
      <c r="F29" s="4" t="s">
        <v>5</v>
      </c>
      <c r="G29" s="15"/>
    </row>
    <row r="30" spans="1:7" ht="12.75" customHeight="1" x14ac:dyDescent="0.2">
      <c r="A30" s="104">
        <v>6</v>
      </c>
      <c r="B30" s="86">
        <f t="shared" si="0"/>
        <v>23</v>
      </c>
      <c r="C30" s="47" t="s">
        <v>106</v>
      </c>
      <c r="D30" s="44">
        <v>5</v>
      </c>
      <c r="E30" s="24" t="s">
        <v>5</v>
      </c>
      <c r="F30" s="4"/>
      <c r="G30" s="14"/>
    </row>
    <row r="31" spans="1:7" ht="12.75" customHeight="1" thickBot="1" x14ac:dyDescent="0.25">
      <c r="A31" s="105">
        <v>7</v>
      </c>
      <c r="B31" s="91">
        <f t="shared" si="0"/>
        <v>24</v>
      </c>
      <c r="C31" s="84" t="s">
        <v>107</v>
      </c>
      <c r="D31" s="78">
        <v>5</v>
      </c>
      <c r="E31" s="92" t="s">
        <v>5</v>
      </c>
      <c r="F31" s="93"/>
      <c r="G31" s="111"/>
    </row>
    <row r="32" spans="1:7" ht="12.75" customHeight="1" thickBot="1" x14ac:dyDescent="0.25">
      <c r="A32" s="113" t="s">
        <v>130</v>
      </c>
      <c r="B32" s="107"/>
      <c r="C32" s="96" t="s">
        <v>129</v>
      </c>
      <c r="D32" s="233" t="s">
        <v>9</v>
      </c>
      <c r="E32" s="234"/>
      <c r="F32" s="234"/>
      <c r="G32" s="235"/>
    </row>
    <row r="33" spans="1:7" ht="12.75" customHeight="1" x14ac:dyDescent="0.2">
      <c r="A33" s="108">
        <v>10</v>
      </c>
      <c r="B33" s="95">
        <v>25</v>
      </c>
      <c r="C33" s="67" t="s">
        <v>108</v>
      </c>
      <c r="D33" s="69">
        <v>5</v>
      </c>
      <c r="E33" s="112"/>
      <c r="F33" s="112"/>
      <c r="G33" s="14" t="s">
        <v>5</v>
      </c>
    </row>
    <row r="34" spans="1:7" ht="12.75" customHeight="1" x14ac:dyDescent="0.2">
      <c r="A34" s="108">
        <v>11</v>
      </c>
      <c r="B34" s="86">
        <f t="shared" si="0"/>
        <v>26</v>
      </c>
      <c r="C34" s="24" t="s">
        <v>109</v>
      </c>
      <c r="D34" s="44">
        <v>5</v>
      </c>
      <c r="E34" s="4"/>
      <c r="F34" s="4"/>
      <c r="G34" s="15" t="s">
        <v>5</v>
      </c>
    </row>
    <row r="35" spans="1:7" ht="12.75" customHeight="1" x14ac:dyDescent="0.2">
      <c r="A35" s="104">
        <v>12</v>
      </c>
      <c r="B35" s="86">
        <f t="shared" si="0"/>
        <v>27</v>
      </c>
      <c r="C35" s="47" t="s">
        <v>110</v>
      </c>
      <c r="D35" s="44">
        <v>5</v>
      </c>
      <c r="E35" s="4"/>
      <c r="F35" s="4" t="s">
        <v>5</v>
      </c>
      <c r="G35" s="27"/>
    </row>
    <row r="36" spans="1:7" ht="12.75" customHeight="1" x14ac:dyDescent="0.2">
      <c r="A36" s="104">
        <v>13</v>
      </c>
      <c r="B36" s="86">
        <f t="shared" si="0"/>
        <v>28</v>
      </c>
      <c r="C36" s="47" t="s">
        <v>111</v>
      </c>
      <c r="D36" s="44">
        <v>5</v>
      </c>
      <c r="E36" s="24"/>
      <c r="F36" s="4" t="s">
        <v>5</v>
      </c>
      <c r="G36" s="14"/>
    </row>
    <row r="37" spans="1:7" ht="12.75" customHeight="1" x14ac:dyDescent="0.2">
      <c r="A37" s="108">
        <v>14</v>
      </c>
      <c r="B37" s="86">
        <f t="shared" si="0"/>
        <v>29</v>
      </c>
      <c r="C37" s="47" t="s">
        <v>112</v>
      </c>
      <c r="D37" s="44">
        <v>5</v>
      </c>
      <c r="E37" s="24"/>
      <c r="F37" s="4" t="s">
        <v>5</v>
      </c>
      <c r="G37" s="15"/>
    </row>
    <row r="38" spans="1:7" ht="12.75" customHeight="1" x14ac:dyDescent="0.2">
      <c r="A38" s="104">
        <v>15</v>
      </c>
      <c r="B38" s="86">
        <f t="shared" si="0"/>
        <v>30</v>
      </c>
      <c r="C38" s="47" t="s">
        <v>113</v>
      </c>
      <c r="D38" s="44">
        <v>5</v>
      </c>
      <c r="E38" s="24" t="s">
        <v>5</v>
      </c>
      <c r="F38" s="4"/>
      <c r="G38" s="14"/>
    </row>
    <row r="39" spans="1:7" ht="12.75" customHeight="1" thickBot="1" x14ac:dyDescent="0.25">
      <c r="A39" s="105">
        <v>16</v>
      </c>
      <c r="B39" s="91">
        <f t="shared" si="0"/>
        <v>31</v>
      </c>
      <c r="C39" s="84" t="s">
        <v>114</v>
      </c>
      <c r="D39" s="78" t="s">
        <v>137</v>
      </c>
      <c r="E39" s="92" t="s">
        <v>5</v>
      </c>
      <c r="F39" s="93"/>
      <c r="G39" s="111"/>
    </row>
    <row r="40" spans="1:7" ht="12.75" customHeight="1" thickBot="1" x14ac:dyDescent="0.25">
      <c r="A40" s="106">
        <v>17</v>
      </c>
      <c r="B40" s="107"/>
      <c r="C40" s="114" t="s">
        <v>115</v>
      </c>
      <c r="D40" s="233" t="s">
        <v>11</v>
      </c>
      <c r="E40" s="234"/>
      <c r="F40" s="234"/>
      <c r="G40" s="235"/>
    </row>
    <row r="41" spans="1:7" ht="12.75" customHeight="1" x14ac:dyDescent="0.2">
      <c r="A41" s="108">
        <v>18</v>
      </c>
      <c r="B41" s="95">
        <v>32</v>
      </c>
      <c r="C41" s="67" t="s">
        <v>116</v>
      </c>
      <c r="D41" s="97" t="s">
        <v>136</v>
      </c>
      <c r="E41" s="68"/>
      <c r="F41" s="69"/>
      <c r="G41" s="14" t="s">
        <v>5</v>
      </c>
    </row>
    <row r="42" spans="1:7" ht="12.75" customHeight="1" x14ac:dyDescent="0.2">
      <c r="A42" s="104">
        <v>19</v>
      </c>
      <c r="B42" s="86">
        <f t="shared" si="0"/>
        <v>33</v>
      </c>
      <c r="C42" s="47" t="s">
        <v>117</v>
      </c>
      <c r="D42" s="44">
        <v>5</v>
      </c>
      <c r="E42" s="24"/>
      <c r="F42" s="4"/>
      <c r="G42" s="15" t="s">
        <v>5</v>
      </c>
    </row>
    <row r="43" spans="1:7" ht="12.75" customHeight="1" x14ac:dyDescent="0.2">
      <c r="A43" s="108">
        <v>20</v>
      </c>
      <c r="B43" s="86">
        <f t="shared" si="0"/>
        <v>34</v>
      </c>
      <c r="C43" s="47" t="s">
        <v>118</v>
      </c>
      <c r="D43" s="44">
        <v>5</v>
      </c>
      <c r="E43" s="24"/>
      <c r="F43" s="4"/>
      <c r="G43" s="15" t="s">
        <v>5</v>
      </c>
    </row>
    <row r="44" spans="1:7" ht="12.75" customHeight="1" x14ac:dyDescent="0.2">
      <c r="A44" s="104">
        <v>21</v>
      </c>
      <c r="B44" s="86">
        <f t="shared" si="0"/>
        <v>35</v>
      </c>
      <c r="C44" s="47" t="s">
        <v>119</v>
      </c>
      <c r="D44" s="44">
        <v>5</v>
      </c>
      <c r="E44" s="4"/>
      <c r="F44" s="4" t="s">
        <v>5</v>
      </c>
      <c r="G44" s="15"/>
    </row>
    <row r="45" spans="1:7" ht="12.75" customHeight="1" x14ac:dyDescent="0.2">
      <c r="A45" s="104">
        <v>22</v>
      </c>
      <c r="B45" s="86">
        <f t="shared" si="0"/>
        <v>36</v>
      </c>
      <c r="C45" s="84" t="s">
        <v>120</v>
      </c>
      <c r="D45" s="4" t="s">
        <v>26</v>
      </c>
      <c r="E45" s="4"/>
      <c r="F45" s="4" t="s">
        <v>5</v>
      </c>
      <c r="G45" s="87"/>
    </row>
    <row r="46" spans="1:7" ht="12.75" customHeight="1" x14ac:dyDescent="0.2">
      <c r="A46" s="108">
        <v>23</v>
      </c>
      <c r="B46" s="86">
        <f t="shared" si="0"/>
        <v>37</v>
      </c>
      <c r="C46" s="85" t="s">
        <v>121</v>
      </c>
      <c r="D46" s="79"/>
      <c r="E46" s="80"/>
      <c r="F46" s="4" t="s">
        <v>5</v>
      </c>
      <c r="G46" s="121"/>
    </row>
    <row r="47" spans="1:7" ht="12.75" customHeight="1" x14ac:dyDescent="0.2">
      <c r="A47" s="104">
        <v>24</v>
      </c>
      <c r="B47" s="86">
        <f t="shared" si="0"/>
        <v>38</v>
      </c>
      <c r="C47" s="47" t="s">
        <v>122</v>
      </c>
      <c r="D47" s="4" t="s">
        <v>138</v>
      </c>
      <c r="E47" s="119" t="s">
        <v>5</v>
      </c>
      <c r="F47" s="4"/>
      <c r="G47" s="15"/>
    </row>
    <row r="48" spans="1:7" ht="12.75" customHeight="1" x14ac:dyDescent="0.2">
      <c r="A48" s="104">
        <v>25</v>
      </c>
      <c r="B48" s="86">
        <f t="shared" si="0"/>
        <v>39</v>
      </c>
      <c r="C48" s="47" t="s">
        <v>123</v>
      </c>
      <c r="D48" s="119">
        <v>5</v>
      </c>
      <c r="E48" s="119" t="s">
        <v>5</v>
      </c>
      <c r="F48" s="4"/>
      <c r="G48" s="88"/>
    </row>
    <row r="49" spans="1:7" ht="12.75" customHeight="1" thickBot="1" x14ac:dyDescent="0.25">
      <c r="A49" s="117">
        <v>26</v>
      </c>
      <c r="B49" s="91">
        <f t="shared" si="0"/>
        <v>40</v>
      </c>
      <c r="C49" s="84" t="s">
        <v>124</v>
      </c>
      <c r="D49" s="128">
        <v>5</v>
      </c>
      <c r="E49" s="128" t="s">
        <v>5</v>
      </c>
      <c r="F49" s="93"/>
      <c r="G49" s="118"/>
    </row>
    <row r="50" spans="1:7" ht="12.75" customHeight="1" thickBot="1" x14ac:dyDescent="0.25">
      <c r="A50" s="106" t="s">
        <v>131</v>
      </c>
      <c r="B50" s="107"/>
      <c r="C50" s="120" t="s">
        <v>132</v>
      </c>
      <c r="D50" s="230" t="s">
        <v>22</v>
      </c>
      <c r="E50" s="231"/>
      <c r="F50" s="231"/>
      <c r="G50" s="232"/>
    </row>
    <row r="51" spans="1:7" s="10" customFormat="1" ht="33.75" customHeight="1" thickBot="1" x14ac:dyDescent="0.25">
      <c r="A51" s="9" t="s">
        <v>1</v>
      </c>
      <c r="B51" s="9" t="s">
        <v>2</v>
      </c>
      <c r="C51" s="9" t="s">
        <v>3</v>
      </c>
      <c r="D51" s="13" t="s">
        <v>4</v>
      </c>
      <c r="E51" s="11" t="s">
        <v>139</v>
      </c>
      <c r="F51" s="11" t="s">
        <v>67</v>
      </c>
      <c r="G51" s="9" t="s">
        <v>46</v>
      </c>
    </row>
    <row r="52" spans="1:7" x14ac:dyDescent="0.2">
      <c r="A52" s="127" t="s">
        <v>156</v>
      </c>
    </row>
    <row r="53" spans="1:7" ht="5.25" customHeight="1" x14ac:dyDescent="0.2">
      <c r="A53" s="28"/>
    </row>
    <row r="54" spans="1:7" s="10" customFormat="1" ht="12.75" customHeight="1" x14ac:dyDescent="0.2">
      <c r="A54" t="s">
        <v>6</v>
      </c>
      <c r="B54"/>
      <c r="C54"/>
      <c r="D54"/>
      <c r="E54"/>
      <c r="F54" s="3" t="s">
        <v>133</v>
      </c>
      <c r="G54"/>
    </row>
    <row r="55" spans="1:7" x14ac:dyDescent="0.2">
      <c r="A55" t="s">
        <v>36</v>
      </c>
      <c r="F55" s="3" t="s">
        <v>134</v>
      </c>
    </row>
    <row r="56" spans="1:7" x14ac:dyDescent="0.2">
      <c r="F56" s="3" t="s">
        <v>135</v>
      </c>
    </row>
    <row r="57" spans="1:7" x14ac:dyDescent="0.2">
      <c r="A57" s="3"/>
    </row>
    <row r="58" spans="1:7" x14ac:dyDescent="0.2">
      <c r="A58" s="5" t="s">
        <v>24</v>
      </c>
      <c r="B58" s="5"/>
      <c r="C58" s="5"/>
      <c r="D58" s="3" t="s">
        <v>162</v>
      </c>
      <c r="E58" s="3"/>
      <c r="F58" s="127">
        <v>45735</v>
      </c>
    </row>
    <row r="59" spans="1:7" x14ac:dyDescent="0.2">
      <c r="D59" s="3" t="s">
        <v>163</v>
      </c>
      <c r="F59" s="127">
        <v>45791</v>
      </c>
    </row>
    <row r="61" spans="1:7" x14ac:dyDescent="0.2">
      <c r="A61" s="5"/>
      <c r="B61" s="5"/>
      <c r="C61" s="5"/>
      <c r="D61" s="3"/>
      <c r="E61" s="3"/>
      <c r="F61" s="5"/>
    </row>
    <row r="62" spans="1:7" x14ac:dyDescent="0.2">
      <c r="D62" s="3"/>
      <c r="E62" s="34"/>
      <c r="F62" s="34"/>
      <c r="G62" s="34"/>
    </row>
  </sheetData>
  <mergeCells count="5">
    <mergeCell ref="D15:G15"/>
    <mergeCell ref="D25:G25"/>
    <mergeCell ref="D32:G32"/>
    <mergeCell ref="D40:G40"/>
    <mergeCell ref="D50:G50"/>
  </mergeCells>
  <conditionalFormatting sqref="A28 A31 A33 A36 A39 A42 A45 A48">
    <cfRule type="containsText" dxfId="54" priority="1" stopIfTrue="1" operator="containsText" text="36">
      <formula>NOT(ISERROR(SEARCH("36",A28)))</formula>
    </cfRule>
  </conditionalFormatting>
  <conditionalFormatting sqref="A11 A14:A21 A23:A27 A29:A30 A32 A34:A35 A37:A38 A40:A41 A43:A44 A46:A47 A49:A50">
    <cfRule type="containsText" dxfId="53" priority="5" stopIfTrue="1" operator="containsText" text="36">
      <formula>NOT(ISERROR(SEARCH("36",A11)))</formula>
    </cfRule>
  </conditionalFormatting>
  <conditionalFormatting sqref="A12">
    <cfRule type="containsText" dxfId="52" priority="4" stopIfTrue="1" operator="containsText" text="36">
      <formula>NOT(ISERROR(SEARCH("36",A12)))</formula>
    </cfRule>
  </conditionalFormatting>
  <conditionalFormatting sqref="A13">
    <cfRule type="containsText" dxfId="51" priority="3" stopIfTrue="1" operator="containsText" text="36">
      <formula>NOT(ISERROR(SEARCH("36",A13)))</formula>
    </cfRule>
  </conditionalFormatting>
  <conditionalFormatting sqref="A22">
    <cfRule type="containsText" dxfId="50" priority="2" stopIfTrue="1" operator="containsText" text="36">
      <formula>NOT(ISERROR(SEARCH("36",A22)))</formula>
    </cfRule>
  </conditionalFormatting>
  <pageMargins left="0.78740157480314965" right="0.19685039370078741" top="0.27559055118110237" bottom="0.27559055118110237" header="0.31496062992125984" footer="0.31496062992125984"/>
  <pageSetup paperSize="9" scale="95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0"/>
  <sheetViews>
    <sheetView zoomScale="120" zoomScaleNormal="120" workbookViewId="0">
      <pane ySplit="5" topLeftCell="A36" activePane="bottomLeft" state="frozen"/>
      <selection pane="bottomLeft" activeCell="E56" sqref="E56"/>
    </sheetView>
  </sheetViews>
  <sheetFormatPr baseColWidth="10" defaultRowHeight="12.75" x14ac:dyDescent="0.2"/>
  <cols>
    <col min="1" max="1" width="5.42578125" customWidth="1"/>
    <col min="2" max="2" width="4.7109375" customWidth="1"/>
    <col min="3" max="3" width="15.7109375" customWidth="1"/>
    <col min="4" max="4" width="16.140625" customWidth="1"/>
    <col min="5" max="7" width="13.7109375" customWidth="1"/>
  </cols>
  <sheetData>
    <row r="1" spans="1:7" ht="15.75" x14ac:dyDescent="0.25">
      <c r="A1" s="1" t="s">
        <v>0</v>
      </c>
      <c r="B1" s="2"/>
      <c r="C1" s="2"/>
      <c r="D1" s="2"/>
      <c r="E1" s="2"/>
      <c r="F1" s="18" t="s">
        <v>29</v>
      </c>
      <c r="G1" s="30">
        <f ca="1">TODAY()</f>
        <v>45505</v>
      </c>
    </row>
    <row r="2" spans="1:7" ht="10.5" customHeight="1" x14ac:dyDescent="0.2">
      <c r="A2" s="2" t="s">
        <v>7</v>
      </c>
      <c r="B2" s="2"/>
      <c r="C2" s="2"/>
      <c r="D2" s="2"/>
      <c r="E2" s="2"/>
      <c r="F2" s="2"/>
      <c r="G2" s="2"/>
    </row>
    <row r="3" spans="1:7" ht="15.75" x14ac:dyDescent="0.25">
      <c r="A3" s="2"/>
      <c r="B3" s="1" t="s">
        <v>141</v>
      </c>
      <c r="C3" s="2"/>
      <c r="D3" s="2"/>
      <c r="E3" s="2"/>
      <c r="F3" s="2"/>
      <c r="G3" s="2"/>
    </row>
    <row r="4" spans="1:7" ht="9" customHeight="1" thickBot="1" x14ac:dyDescent="0.25">
      <c r="A4" s="3"/>
      <c r="B4" s="3"/>
      <c r="C4" s="3"/>
      <c r="D4" s="3"/>
      <c r="E4" s="3"/>
      <c r="F4" s="3"/>
      <c r="G4" s="3"/>
    </row>
    <row r="5" spans="1:7" s="10" customFormat="1" ht="33.75" customHeight="1" thickBot="1" x14ac:dyDescent="0.25">
      <c r="A5" s="9" t="s">
        <v>1</v>
      </c>
      <c r="B5" s="9" t="s">
        <v>2</v>
      </c>
      <c r="C5" s="9" t="s">
        <v>3</v>
      </c>
      <c r="D5" s="13" t="s">
        <v>4</v>
      </c>
      <c r="E5" s="12" t="s">
        <v>167</v>
      </c>
      <c r="F5" s="12" t="s">
        <v>168</v>
      </c>
      <c r="G5" s="12" t="s">
        <v>169</v>
      </c>
    </row>
    <row r="6" spans="1:7" ht="12.75" customHeight="1" x14ac:dyDescent="0.2">
      <c r="A6" s="102">
        <v>32</v>
      </c>
      <c r="B6" s="103">
        <v>1</v>
      </c>
      <c r="C6" s="82" t="s">
        <v>84</v>
      </c>
      <c r="D6" s="41">
        <v>5</v>
      </c>
      <c r="E6" s="23"/>
      <c r="F6" s="6"/>
      <c r="G6" s="16" t="s">
        <v>5</v>
      </c>
    </row>
    <row r="7" spans="1:7" ht="12.75" customHeight="1" x14ac:dyDescent="0.2">
      <c r="A7" s="104">
        <v>33</v>
      </c>
      <c r="B7" s="86">
        <f t="shared" ref="B7:B49" si="0">B6+1</f>
        <v>2</v>
      </c>
      <c r="C7" s="47" t="s">
        <v>85</v>
      </c>
      <c r="D7" s="76">
        <v>5</v>
      </c>
      <c r="E7" s="24"/>
      <c r="F7" s="4"/>
      <c r="G7" s="15" t="s">
        <v>5</v>
      </c>
    </row>
    <row r="8" spans="1:7" ht="12.75" customHeight="1" x14ac:dyDescent="0.2">
      <c r="A8" s="104">
        <v>34</v>
      </c>
      <c r="B8" s="86">
        <f t="shared" si="0"/>
        <v>3</v>
      </c>
      <c r="C8" s="47" t="s">
        <v>86</v>
      </c>
      <c r="D8" s="76">
        <v>5</v>
      </c>
      <c r="E8" s="24"/>
      <c r="F8" s="4" t="s">
        <v>5</v>
      </c>
      <c r="G8" s="15"/>
    </row>
    <row r="9" spans="1:7" ht="12.75" customHeight="1" x14ac:dyDescent="0.2">
      <c r="A9" s="104">
        <v>35</v>
      </c>
      <c r="B9" s="86">
        <f t="shared" si="0"/>
        <v>4</v>
      </c>
      <c r="C9" s="47" t="s">
        <v>87</v>
      </c>
      <c r="D9" s="76">
        <v>5</v>
      </c>
      <c r="E9" s="24"/>
      <c r="F9" s="4" t="s">
        <v>5</v>
      </c>
      <c r="G9" s="15"/>
    </row>
    <row r="10" spans="1:7" ht="12.75" customHeight="1" x14ac:dyDescent="0.2">
      <c r="A10" s="104">
        <v>36</v>
      </c>
      <c r="B10" s="86">
        <f t="shared" si="0"/>
        <v>5</v>
      </c>
      <c r="C10" s="47" t="s">
        <v>88</v>
      </c>
      <c r="D10" s="76">
        <v>5</v>
      </c>
      <c r="E10" s="24" t="s">
        <v>5</v>
      </c>
      <c r="F10" s="4"/>
      <c r="G10" s="15"/>
    </row>
    <row r="11" spans="1:7" ht="12.75" customHeight="1" x14ac:dyDescent="0.2">
      <c r="A11" s="104">
        <v>37</v>
      </c>
      <c r="B11" s="86">
        <f t="shared" si="0"/>
        <v>6</v>
      </c>
      <c r="C11" s="47" t="s">
        <v>89</v>
      </c>
      <c r="D11" s="76">
        <v>5</v>
      </c>
      <c r="E11" s="24" t="s">
        <v>5</v>
      </c>
      <c r="F11" s="4"/>
      <c r="G11" s="15"/>
    </row>
    <row r="12" spans="1:7" ht="12.75" customHeight="1" x14ac:dyDescent="0.2">
      <c r="A12" s="104">
        <v>38</v>
      </c>
      <c r="B12" s="86">
        <f t="shared" si="0"/>
        <v>7</v>
      </c>
      <c r="C12" s="47" t="s">
        <v>90</v>
      </c>
      <c r="D12" s="4">
        <v>5</v>
      </c>
      <c r="E12" s="81"/>
      <c r="F12" s="81"/>
      <c r="G12" s="15" t="s">
        <v>5</v>
      </c>
    </row>
    <row r="13" spans="1:7" ht="12.75" customHeight="1" x14ac:dyDescent="0.2">
      <c r="A13" s="104">
        <v>39</v>
      </c>
      <c r="B13" s="86">
        <f t="shared" si="0"/>
        <v>8</v>
      </c>
      <c r="C13" s="47" t="s">
        <v>91</v>
      </c>
      <c r="D13" s="76">
        <v>5</v>
      </c>
      <c r="E13" s="4"/>
      <c r="F13" s="4"/>
      <c r="G13" s="15" t="s">
        <v>5</v>
      </c>
    </row>
    <row r="14" spans="1:7" ht="12.75" customHeight="1" thickBot="1" x14ac:dyDescent="0.25">
      <c r="A14" s="105">
        <v>40</v>
      </c>
      <c r="B14" s="91">
        <f t="shared" si="0"/>
        <v>9</v>
      </c>
      <c r="C14" s="84" t="s">
        <v>92</v>
      </c>
      <c r="D14" s="77" t="s">
        <v>136</v>
      </c>
      <c r="E14" s="92"/>
      <c r="F14" s="93" t="s">
        <v>5</v>
      </c>
      <c r="G14" s="94"/>
    </row>
    <row r="15" spans="1:7" ht="12.75" customHeight="1" thickBot="1" x14ac:dyDescent="0.25">
      <c r="A15" s="106" t="s">
        <v>125</v>
      </c>
      <c r="B15" s="107"/>
      <c r="C15" s="96" t="s">
        <v>126</v>
      </c>
      <c r="D15" s="236" t="s">
        <v>8</v>
      </c>
      <c r="E15" s="237"/>
      <c r="F15" s="237"/>
      <c r="G15" s="238"/>
    </row>
    <row r="16" spans="1:7" ht="12.75" customHeight="1" x14ac:dyDescent="0.2">
      <c r="A16" s="108">
        <v>43</v>
      </c>
      <c r="B16" s="95">
        <v>10</v>
      </c>
      <c r="C16" s="67" t="s">
        <v>93</v>
      </c>
      <c r="D16" s="45">
        <v>5</v>
      </c>
      <c r="E16" s="68"/>
      <c r="F16" s="69" t="s">
        <v>5</v>
      </c>
      <c r="G16" s="14"/>
    </row>
    <row r="17" spans="1:7" ht="12.75" customHeight="1" x14ac:dyDescent="0.2">
      <c r="A17" s="104">
        <v>44</v>
      </c>
      <c r="B17" s="86">
        <f t="shared" si="0"/>
        <v>11</v>
      </c>
      <c r="C17" s="47" t="s">
        <v>94</v>
      </c>
      <c r="D17" s="77" t="s">
        <v>26</v>
      </c>
      <c r="E17" s="24" t="s">
        <v>5</v>
      </c>
      <c r="F17" s="4"/>
      <c r="G17" s="15"/>
    </row>
    <row r="18" spans="1:7" ht="12.75" customHeight="1" x14ac:dyDescent="0.2">
      <c r="A18" s="104">
        <v>45</v>
      </c>
      <c r="B18" s="86">
        <f t="shared" si="0"/>
        <v>12</v>
      </c>
      <c r="C18" s="47" t="s">
        <v>95</v>
      </c>
      <c r="D18" s="76">
        <v>5</v>
      </c>
      <c r="E18" s="24" t="s">
        <v>5</v>
      </c>
      <c r="F18" s="4"/>
      <c r="G18" s="15"/>
    </row>
    <row r="19" spans="1:7" ht="12.75" customHeight="1" x14ac:dyDescent="0.2">
      <c r="A19" s="104">
        <v>46</v>
      </c>
      <c r="B19" s="86">
        <f t="shared" si="0"/>
        <v>13</v>
      </c>
      <c r="C19" s="47" t="s">
        <v>96</v>
      </c>
      <c r="D19" s="76">
        <v>5</v>
      </c>
      <c r="E19" s="32"/>
      <c r="F19" s="26"/>
      <c r="G19" s="15" t="s">
        <v>5</v>
      </c>
    </row>
    <row r="20" spans="1:7" ht="12.75" customHeight="1" x14ac:dyDescent="0.2">
      <c r="A20" s="104">
        <v>47</v>
      </c>
      <c r="B20" s="86">
        <f t="shared" si="0"/>
        <v>14</v>
      </c>
      <c r="C20" s="47" t="s">
        <v>97</v>
      </c>
      <c r="D20" s="77" t="s">
        <v>25</v>
      </c>
      <c r="E20" s="32"/>
      <c r="F20" s="26"/>
      <c r="G20" s="15" t="s">
        <v>5</v>
      </c>
    </row>
    <row r="21" spans="1:7" ht="12.75" customHeight="1" x14ac:dyDescent="0.2">
      <c r="A21" s="104">
        <v>48</v>
      </c>
      <c r="B21" s="86">
        <f t="shared" si="0"/>
        <v>15</v>
      </c>
      <c r="C21" s="47" t="s">
        <v>98</v>
      </c>
      <c r="D21" s="76">
        <v>5</v>
      </c>
      <c r="E21" s="26"/>
      <c r="F21" s="26" t="s">
        <v>5</v>
      </c>
      <c r="G21" s="15"/>
    </row>
    <row r="22" spans="1:7" ht="12.75" customHeight="1" x14ac:dyDescent="0.2">
      <c r="A22" s="104">
        <v>49</v>
      </c>
      <c r="B22" s="86">
        <f t="shared" si="0"/>
        <v>16</v>
      </c>
      <c r="C22" s="47" t="s">
        <v>99</v>
      </c>
      <c r="D22" s="4">
        <v>5</v>
      </c>
      <c r="E22" s="81"/>
      <c r="F22" s="4" t="s">
        <v>5</v>
      </c>
      <c r="G22" s="87"/>
    </row>
    <row r="23" spans="1:7" ht="12.75" customHeight="1" x14ac:dyDescent="0.2">
      <c r="A23" s="104">
        <v>50</v>
      </c>
      <c r="B23" s="86">
        <f t="shared" si="0"/>
        <v>17</v>
      </c>
      <c r="C23" s="83" t="s">
        <v>100</v>
      </c>
      <c r="D23" s="44">
        <v>5</v>
      </c>
      <c r="E23" s="24" t="s">
        <v>5</v>
      </c>
      <c r="F23" s="4"/>
      <c r="G23" s="15"/>
    </row>
    <row r="24" spans="1:7" ht="12.75" customHeight="1" thickBot="1" x14ac:dyDescent="0.25">
      <c r="A24" s="105">
        <v>51</v>
      </c>
      <c r="B24" s="91">
        <f t="shared" si="0"/>
        <v>18</v>
      </c>
      <c r="C24" s="84" t="s">
        <v>101</v>
      </c>
      <c r="D24" s="78">
        <v>5</v>
      </c>
      <c r="E24" s="92" t="s">
        <v>5</v>
      </c>
      <c r="F24" s="93"/>
      <c r="G24" s="94"/>
    </row>
    <row r="25" spans="1:7" ht="12.75" customHeight="1" thickBot="1" x14ac:dyDescent="0.25">
      <c r="A25" s="106" t="s">
        <v>127</v>
      </c>
      <c r="B25" s="107"/>
      <c r="C25" s="96" t="s">
        <v>128</v>
      </c>
      <c r="D25" s="233" t="s">
        <v>10</v>
      </c>
      <c r="E25" s="234"/>
      <c r="F25" s="234"/>
      <c r="G25" s="235"/>
    </row>
    <row r="26" spans="1:7" ht="12.75" customHeight="1" x14ac:dyDescent="0.2">
      <c r="A26" s="108">
        <v>2</v>
      </c>
      <c r="B26" s="95">
        <v>19</v>
      </c>
      <c r="C26" s="67" t="s">
        <v>102</v>
      </c>
      <c r="D26" s="97">
        <v>5</v>
      </c>
      <c r="E26" s="68"/>
      <c r="F26" s="69"/>
      <c r="G26" s="14" t="s">
        <v>5</v>
      </c>
    </row>
    <row r="27" spans="1:7" ht="12.75" customHeight="1" x14ac:dyDescent="0.2">
      <c r="A27" s="104">
        <v>3</v>
      </c>
      <c r="B27" s="86">
        <f t="shared" si="0"/>
        <v>20</v>
      </c>
      <c r="C27" s="47" t="s">
        <v>103</v>
      </c>
      <c r="D27" s="44">
        <v>5</v>
      </c>
      <c r="E27" s="4"/>
      <c r="F27" s="4"/>
      <c r="G27" s="27" t="s">
        <v>5</v>
      </c>
    </row>
    <row r="28" spans="1:7" ht="12.75" customHeight="1" x14ac:dyDescent="0.2">
      <c r="A28" s="104">
        <v>4</v>
      </c>
      <c r="B28" s="86">
        <f t="shared" si="0"/>
        <v>21</v>
      </c>
      <c r="C28" s="47" t="s">
        <v>104</v>
      </c>
      <c r="D28" s="4">
        <v>5</v>
      </c>
      <c r="E28" s="81"/>
      <c r="F28" s="4" t="s">
        <v>5</v>
      </c>
      <c r="G28" s="87"/>
    </row>
    <row r="29" spans="1:7" ht="12.75" customHeight="1" x14ac:dyDescent="0.2">
      <c r="A29" s="108">
        <v>5</v>
      </c>
      <c r="B29" s="86">
        <f t="shared" si="0"/>
        <v>22</v>
      </c>
      <c r="C29" s="47" t="s">
        <v>105</v>
      </c>
      <c r="D29" s="44">
        <v>5</v>
      </c>
      <c r="E29" s="24"/>
      <c r="F29" s="4" t="s">
        <v>5</v>
      </c>
      <c r="G29" s="15"/>
    </row>
    <row r="30" spans="1:7" ht="12.75" customHeight="1" x14ac:dyDescent="0.2">
      <c r="A30" s="104">
        <v>6</v>
      </c>
      <c r="B30" s="86">
        <f t="shared" si="0"/>
        <v>23</v>
      </c>
      <c r="C30" s="47" t="s">
        <v>106</v>
      </c>
      <c r="D30" s="44">
        <v>5</v>
      </c>
      <c r="E30" s="24" t="s">
        <v>5</v>
      </c>
      <c r="F30" s="4"/>
      <c r="G30" s="14"/>
    </row>
    <row r="31" spans="1:7" ht="12.75" customHeight="1" thickBot="1" x14ac:dyDescent="0.25">
      <c r="A31" s="105">
        <v>7</v>
      </c>
      <c r="B31" s="91">
        <f t="shared" si="0"/>
        <v>24</v>
      </c>
      <c r="C31" s="84" t="s">
        <v>107</v>
      </c>
      <c r="D31" s="78">
        <v>5</v>
      </c>
      <c r="E31" s="92" t="s">
        <v>5</v>
      </c>
      <c r="F31" s="93"/>
      <c r="G31" s="111"/>
    </row>
    <row r="32" spans="1:7" ht="12.75" customHeight="1" thickBot="1" x14ac:dyDescent="0.25">
      <c r="A32" s="113" t="s">
        <v>130</v>
      </c>
      <c r="B32" s="107"/>
      <c r="C32" s="96" t="s">
        <v>129</v>
      </c>
      <c r="D32" s="233" t="s">
        <v>9</v>
      </c>
      <c r="E32" s="234"/>
      <c r="F32" s="234"/>
      <c r="G32" s="235"/>
    </row>
    <row r="33" spans="1:7" ht="12.75" customHeight="1" x14ac:dyDescent="0.2">
      <c r="A33" s="108">
        <v>10</v>
      </c>
      <c r="B33" s="95">
        <v>25</v>
      </c>
      <c r="C33" s="67" t="s">
        <v>108</v>
      </c>
      <c r="D33" s="69">
        <v>5</v>
      </c>
      <c r="E33" s="112"/>
      <c r="F33" s="112"/>
      <c r="G33" s="14" t="s">
        <v>5</v>
      </c>
    </row>
    <row r="34" spans="1:7" ht="12.75" customHeight="1" x14ac:dyDescent="0.2">
      <c r="A34" s="108">
        <v>11</v>
      </c>
      <c r="B34" s="86">
        <f t="shared" si="0"/>
        <v>26</v>
      </c>
      <c r="C34" s="24" t="s">
        <v>109</v>
      </c>
      <c r="D34" s="44">
        <v>5</v>
      </c>
      <c r="E34" s="4"/>
      <c r="F34" s="4"/>
      <c r="G34" s="15" t="s">
        <v>5</v>
      </c>
    </row>
    <row r="35" spans="1:7" ht="12.75" customHeight="1" x14ac:dyDescent="0.2">
      <c r="A35" s="104">
        <v>12</v>
      </c>
      <c r="B35" s="86">
        <f t="shared" si="0"/>
        <v>27</v>
      </c>
      <c r="C35" s="47" t="s">
        <v>110</v>
      </c>
      <c r="D35" s="44">
        <v>5</v>
      </c>
      <c r="E35" s="4"/>
      <c r="F35" s="4" t="s">
        <v>5</v>
      </c>
      <c r="G35" s="27"/>
    </row>
    <row r="36" spans="1:7" ht="12.75" customHeight="1" x14ac:dyDescent="0.2">
      <c r="A36" s="104">
        <v>13</v>
      </c>
      <c r="B36" s="86">
        <f t="shared" si="0"/>
        <v>28</v>
      </c>
      <c r="C36" s="47" t="s">
        <v>111</v>
      </c>
      <c r="D36" s="44">
        <v>5</v>
      </c>
      <c r="E36" s="24"/>
      <c r="F36" s="4" t="s">
        <v>5</v>
      </c>
      <c r="G36" s="14"/>
    </row>
    <row r="37" spans="1:7" ht="12.75" customHeight="1" x14ac:dyDescent="0.2">
      <c r="A37" s="108">
        <v>14</v>
      </c>
      <c r="B37" s="86">
        <f t="shared" si="0"/>
        <v>29</v>
      </c>
      <c r="C37" s="47" t="s">
        <v>112</v>
      </c>
      <c r="D37" s="44">
        <v>5</v>
      </c>
      <c r="E37" s="24"/>
      <c r="F37" s="4" t="s">
        <v>5</v>
      </c>
      <c r="G37" s="15"/>
    </row>
    <row r="38" spans="1:7" ht="12.75" customHeight="1" x14ac:dyDescent="0.2">
      <c r="A38" s="104">
        <v>15</v>
      </c>
      <c r="B38" s="86">
        <f t="shared" si="0"/>
        <v>30</v>
      </c>
      <c r="C38" s="47" t="s">
        <v>113</v>
      </c>
      <c r="D38" s="44">
        <v>5</v>
      </c>
      <c r="E38" s="24" t="s">
        <v>5</v>
      </c>
      <c r="F38" s="4"/>
      <c r="G38" s="14"/>
    </row>
    <row r="39" spans="1:7" ht="12.75" customHeight="1" thickBot="1" x14ac:dyDescent="0.25">
      <c r="A39" s="105">
        <v>16</v>
      </c>
      <c r="B39" s="91">
        <f t="shared" si="0"/>
        <v>31</v>
      </c>
      <c r="C39" s="84" t="s">
        <v>114</v>
      </c>
      <c r="D39" s="78" t="s">
        <v>137</v>
      </c>
      <c r="E39" s="92" t="s">
        <v>5</v>
      </c>
      <c r="F39" s="93"/>
      <c r="G39" s="111"/>
    </row>
    <row r="40" spans="1:7" ht="12.75" customHeight="1" thickBot="1" x14ac:dyDescent="0.25">
      <c r="A40" s="106">
        <v>17</v>
      </c>
      <c r="B40" s="107"/>
      <c r="C40" s="114" t="s">
        <v>115</v>
      </c>
      <c r="D40" s="233" t="s">
        <v>11</v>
      </c>
      <c r="E40" s="234"/>
      <c r="F40" s="234"/>
      <c r="G40" s="235"/>
    </row>
    <row r="41" spans="1:7" ht="12.75" customHeight="1" x14ac:dyDescent="0.2">
      <c r="A41" s="108">
        <v>18</v>
      </c>
      <c r="B41" s="95">
        <v>32</v>
      </c>
      <c r="C41" s="67" t="s">
        <v>116</v>
      </c>
      <c r="D41" s="97" t="s">
        <v>136</v>
      </c>
      <c r="E41" s="68"/>
      <c r="F41" s="69"/>
      <c r="G41" s="14" t="s">
        <v>5</v>
      </c>
    </row>
    <row r="42" spans="1:7" ht="12.75" customHeight="1" x14ac:dyDescent="0.2">
      <c r="A42" s="104">
        <v>19</v>
      </c>
      <c r="B42" s="86">
        <f t="shared" si="0"/>
        <v>33</v>
      </c>
      <c r="C42" s="47" t="s">
        <v>117</v>
      </c>
      <c r="D42" s="44">
        <v>5</v>
      </c>
      <c r="E42" s="24"/>
      <c r="F42" s="4"/>
      <c r="G42" s="15" t="s">
        <v>5</v>
      </c>
    </row>
    <row r="43" spans="1:7" ht="12.75" customHeight="1" x14ac:dyDescent="0.2">
      <c r="A43" s="108">
        <v>20</v>
      </c>
      <c r="B43" s="86">
        <f t="shared" si="0"/>
        <v>34</v>
      </c>
      <c r="C43" s="47" t="s">
        <v>118</v>
      </c>
      <c r="D43" s="44">
        <v>5</v>
      </c>
      <c r="E43" s="24"/>
      <c r="F43" s="4"/>
      <c r="G43" s="15" t="s">
        <v>5</v>
      </c>
    </row>
    <row r="44" spans="1:7" ht="12.75" customHeight="1" x14ac:dyDescent="0.2">
      <c r="A44" s="104">
        <v>21</v>
      </c>
      <c r="B44" s="86">
        <f t="shared" si="0"/>
        <v>35</v>
      </c>
      <c r="C44" s="47" t="s">
        <v>119</v>
      </c>
      <c r="D44" s="44">
        <v>5</v>
      </c>
      <c r="E44" s="4"/>
      <c r="F44" s="4" t="s">
        <v>5</v>
      </c>
      <c r="G44" s="15"/>
    </row>
    <row r="45" spans="1:7" ht="12.75" customHeight="1" x14ac:dyDescent="0.2">
      <c r="A45" s="104">
        <v>22</v>
      </c>
      <c r="B45" s="86">
        <f t="shared" si="0"/>
        <v>36</v>
      </c>
      <c r="C45" s="84" t="s">
        <v>120</v>
      </c>
      <c r="D45" s="4" t="s">
        <v>26</v>
      </c>
      <c r="E45" s="4"/>
      <c r="F45" s="4" t="s">
        <v>5</v>
      </c>
      <c r="G45" s="87"/>
    </row>
    <row r="46" spans="1:7" ht="12.75" customHeight="1" x14ac:dyDescent="0.2">
      <c r="A46" s="108">
        <v>23</v>
      </c>
      <c r="B46" s="86">
        <f t="shared" si="0"/>
        <v>37</v>
      </c>
      <c r="C46" s="85" t="s">
        <v>121</v>
      </c>
      <c r="D46" s="79"/>
      <c r="E46" s="80"/>
      <c r="F46" s="4" t="s">
        <v>5</v>
      </c>
      <c r="G46" s="121"/>
    </row>
    <row r="47" spans="1:7" ht="12.75" customHeight="1" x14ac:dyDescent="0.2">
      <c r="A47" s="104">
        <v>24</v>
      </c>
      <c r="B47" s="86">
        <f t="shared" si="0"/>
        <v>38</v>
      </c>
      <c r="C47" s="47" t="s">
        <v>122</v>
      </c>
      <c r="D47" s="4" t="s">
        <v>138</v>
      </c>
      <c r="E47" s="119" t="s">
        <v>5</v>
      </c>
      <c r="F47" s="4"/>
      <c r="G47" s="15"/>
    </row>
    <row r="48" spans="1:7" ht="12.75" customHeight="1" x14ac:dyDescent="0.2">
      <c r="A48" s="104">
        <v>25</v>
      </c>
      <c r="B48" s="86">
        <f t="shared" si="0"/>
        <v>39</v>
      </c>
      <c r="C48" s="47" t="s">
        <v>123</v>
      </c>
      <c r="D48" s="119">
        <v>5</v>
      </c>
      <c r="E48" s="119" t="s">
        <v>5</v>
      </c>
      <c r="F48" s="4"/>
      <c r="G48" s="88"/>
    </row>
    <row r="49" spans="1:7" ht="12.75" customHeight="1" thickBot="1" x14ac:dyDescent="0.25">
      <c r="A49" s="117">
        <v>26</v>
      </c>
      <c r="B49" s="91">
        <f t="shared" si="0"/>
        <v>40</v>
      </c>
      <c r="C49" s="84" t="s">
        <v>124</v>
      </c>
      <c r="D49" s="128">
        <v>5</v>
      </c>
      <c r="E49" s="128" t="s">
        <v>5</v>
      </c>
      <c r="F49" s="93"/>
      <c r="G49" s="118"/>
    </row>
    <row r="50" spans="1:7" ht="12.75" customHeight="1" thickBot="1" x14ac:dyDescent="0.25">
      <c r="A50" s="106" t="s">
        <v>131</v>
      </c>
      <c r="B50" s="107"/>
      <c r="C50" s="120" t="s">
        <v>132</v>
      </c>
      <c r="D50" s="230" t="s">
        <v>22</v>
      </c>
      <c r="E50" s="231"/>
      <c r="F50" s="231"/>
      <c r="G50" s="232"/>
    </row>
    <row r="51" spans="1:7" ht="33.75" customHeight="1" thickBot="1" x14ac:dyDescent="0.25">
      <c r="A51" s="9" t="s">
        <v>1</v>
      </c>
      <c r="B51" s="9" t="s">
        <v>2</v>
      </c>
      <c r="C51" s="9" t="s">
        <v>3</v>
      </c>
      <c r="D51" s="13" t="s">
        <v>4</v>
      </c>
      <c r="E51" s="12" t="str">
        <f>+E5</f>
        <v>L 24  a+b                T 24</v>
      </c>
      <c r="F51" s="12" t="str">
        <f>+F5</f>
        <v>L 23  a+b                T 23</v>
      </c>
      <c r="G51" s="12" t="str">
        <f>+G5</f>
        <v>L 22  a+b                T 22</v>
      </c>
    </row>
    <row r="52" spans="1:7" x14ac:dyDescent="0.2">
      <c r="A52" s="127" t="s">
        <v>156</v>
      </c>
    </row>
    <row r="53" spans="1:7" ht="5.25" customHeight="1" x14ac:dyDescent="0.2">
      <c r="A53" s="28"/>
    </row>
    <row r="54" spans="1:7" s="10" customFormat="1" ht="12.75" customHeight="1" x14ac:dyDescent="0.2">
      <c r="A54" t="s">
        <v>6</v>
      </c>
      <c r="B54"/>
      <c r="C54"/>
      <c r="D54"/>
      <c r="E54"/>
      <c r="F54" s="3" t="s">
        <v>133</v>
      </c>
      <c r="G54"/>
    </row>
    <row r="55" spans="1:7" x14ac:dyDescent="0.2">
      <c r="A55" t="s">
        <v>13</v>
      </c>
      <c r="F55" s="3" t="s">
        <v>134</v>
      </c>
    </row>
    <row r="56" spans="1:7" x14ac:dyDescent="0.2">
      <c r="A56" t="s">
        <v>14</v>
      </c>
      <c r="F56" s="3" t="s">
        <v>135</v>
      </c>
    </row>
    <row r="57" spans="1:7" x14ac:dyDescent="0.2">
      <c r="F57" s="3"/>
    </row>
    <row r="58" spans="1:7" x14ac:dyDescent="0.2">
      <c r="A58" s="5" t="s">
        <v>24</v>
      </c>
      <c r="B58" s="5"/>
      <c r="C58" s="5"/>
      <c r="D58" s="3" t="str">
        <f>+'G-P (B,O)'!D58</f>
        <v xml:space="preserve"> schriftliche Zwischenprüfung</v>
      </c>
      <c r="E58" s="3"/>
      <c r="F58" s="127">
        <f>'G-P (B,O)'!F58</f>
        <v>45735</v>
      </c>
    </row>
    <row r="59" spans="1:7" x14ac:dyDescent="0.2">
      <c r="D59" s="3" t="str">
        <f>+'G-P (B,O)'!D59</f>
        <v xml:space="preserve"> schriftliche Abschlussprüfung</v>
      </c>
      <c r="F59" s="127">
        <f>'G-P (B,O)'!F59</f>
        <v>45791</v>
      </c>
      <c r="G59" s="18"/>
    </row>
    <row r="60" spans="1:7" x14ac:dyDescent="0.2">
      <c r="G60" s="18"/>
    </row>
  </sheetData>
  <mergeCells count="5">
    <mergeCell ref="D50:G50"/>
    <mergeCell ref="D15:G15"/>
    <mergeCell ref="D25:G25"/>
    <mergeCell ref="D32:G32"/>
    <mergeCell ref="D40:G40"/>
  </mergeCells>
  <phoneticPr fontId="5" type="noConversion"/>
  <conditionalFormatting sqref="A11 A14:A21 A23:A27 A29:A30 A32 A34:A35 A37:A38 A40:A41 A43:A44 A46:A47 A49:A50">
    <cfRule type="containsText" dxfId="49" priority="5" stopIfTrue="1" operator="containsText" text="36">
      <formula>NOT(ISERROR(SEARCH("36",A11)))</formula>
    </cfRule>
  </conditionalFormatting>
  <conditionalFormatting sqref="A12">
    <cfRule type="containsText" dxfId="48" priority="4" stopIfTrue="1" operator="containsText" text="36">
      <formula>NOT(ISERROR(SEARCH("36",A12)))</formula>
    </cfRule>
  </conditionalFormatting>
  <conditionalFormatting sqref="A13">
    <cfRule type="containsText" dxfId="47" priority="3" stopIfTrue="1" operator="containsText" text="36">
      <formula>NOT(ISERROR(SEARCH("36",A13)))</formula>
    </cfRule>
  </conditionalFormatting>
  <conditionalFormatting sqref="A22">
    <cfRule type="containsText" dxfId="46" priority="2" stopIfTrue="1" operator="containsText" text="36">
      <formula>NOT(ISERROR(SEARCH("36",A22)))</formula>
    </cfRule>
  </conditionalFormatting>
  <conditionalFormatting sqref="A28 A31 A33 A36 A39 A42 A45 A48">
    <cfRule type="containsText" dxfId="45" priority="1" stopIfTrue="1" operator="containsText" text="36">
      <formula>NOT(ISERROR(SEARCH("36",A28)))</formula>
    </cfRule>
  </conditionalFormatting>
  <pageMargins left="0.98425196850393704" right="0.78740157480314965" top="0.11811023622047245" bottom="7.874015748031496E-2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1"/>
  <sheetViews>
    <sheetView zoomScale="110" zoomScaleNormal="110" workbookViewId="0">
      <pane ySplit="5" topLeftCell="A36" activePane="bottomLeft" state="frozen"/>
      <selection pane="bottomLeft" activeCell="F58" sqref="F58:F59"/>
    </sheetView>
  </sheetViews>
  <sheetFormatPr baseColWidth="10" defaultRowHeight="12.75" x14ac:dyDescent="0.2"/>
  <cols>
    <col min="1" max="1" width="5.42578125" style="22" customWidth="1"/>
    <col min="2" max="2" width="4.7109375" customWidth="1"/>
    <col min="3" max="3" width="15.7109375" customWidth="1"/>
    <col min="4" max="4" width="16.140625" customWidth="1"/>
    <col min="5" max="7" width="13.7109375" customWidth="1"/>
  </cols>
  <sheetData>
    <row r="1" spans="1:7" ht="15.75" x14ac:dyDescent="0.25">
      <c r="A1" s="19" t="s">
        <v>0</v>
      </c>
      <c r="B1" s="2"/>
      <c r="C1" s="2"/>
      <c r="D1" s="2"/>
      <c r="E1" s="2"/>
      <c r="F1" s="18" t="s">
        <v>29</v>
      </c>
      <c r="G1" s="30">
        <f ca="1">TODAY()</f>
        <v>45505</v>
      </c>
    </row>
    <row r="2" spans="1:7" ht="9.75" customHeight="1" x14ac:dyDescent="0.2">
      <c r="A2" s="20"/>
      <c r="B2" s="2"/>
      <c r="C2" s="2"/>
      <c r="D2" s="2"/>
      <c r="E2" s="2"/>
      <c r="F2" s="2"/>
      <c r="G2" s="2"/>
    </row>
    <row r="3" spans="1:7" ht="15.75" x14ac:dyDescent="0.25">
      <c r="A3" s="20"/>
      <c r="B3" s="1" t="s">
        <v>143</v>
      </c>
      <c r="C3" s="2"/>
      <c r="D3" s="2"/>
      <c r="E3" s="2"/>
      <c r="F3" s="2"/>
      <c r="G3" s="2"/>
    </row>
    <row r="4" spans="1:7" ht="9.75" customHeight="1" thickBot="1" x14ac:dyDescent="0.25">
      <c r="A4" s="21"/>
      <c r="B4" s="3"/>
      <c r="C4" s="3"/>
      <c r="D4" s="3"/>
      <c r="E4" s="3"/>
      <c r="F4" s="3"/>
      <c r="G4" s="3"/>
    </row>
    <row r="5" spans="1:7" s="10" customFormat="1" ht="24.75" customHeight="1" thickBot="1" x14ac:dyDescent="0.25">
      <c r="A5" s="9" t="s">
        <v>1</v>
      </c>
      <c r="B5" s="9" t="s">
        <v>2</v>
      </c>
      <c r="C5" s="9" t="s">
        <v>3</v>
      </c>
      <c r="D5" s="13" t="s">
        <v>4</v>
      </c>
      <c r="E5" s="13" t="s">
        <v>142</v>
      </c>
      <c r="F5" s="13" t="s">
        <v>68</v>
      </c>
      <c r="G5" s="13" t="s">
        <v>47</v>
      </c>
    </row>
    <row r="6" spans="1:7" ht="12.75" customHeight="1" x14ac:dyDescent="0.2">
      <c r="A6" s="102">
        <v>32</v>
      </c>
      <c r="B6" s="103">
        <v>1</v>
      </c>
      <c r="C6" s="82" t="s">
        <v>84</v>
      </c>
      <c r="D6" s="41">
        <v>5</v>
      </c>
      <c r="E6" s="23"/>
      <c r="F6" s="6"/>
      <c r="G6" s="16" t="s">
        <v>5</v>
      </c>
    </row>
    <row r="7" spans="1:7" ht="12.75" customHeight="1" x14ac:dyDescent="0.2">
      <c r="A7" s="104">
        <v>33</v>
      </c>
      <c r="B7" s="86">
        <f t="shared" ref="B7:B49" si="0">B6+1</f>
        <v>2</v>
      </c>
      <c r="C7" s="47" t="s">
        <v>85</v>
      </c>
      <c r="D7" s="76">
        <v>5</v>
      </c>
      <c r="E7" s="24"/>
      <c r="F7" s="4"/>
      <c r="G7" s="15" t="s">
        <v>5</v>
      </c>
    </row>
    <row r="8" spans="1:7" ht="12.75" customHeight="1" x14ac:dyDescent="0.2">
      <c r="A8" s="104">
        <v>34</v>
      </c>
      <c r="B8" s="86">
        <f t="shared" si="0"/>
        <v>3</v>
      </c>
      <c r="C8" s="47" t="s">
        <v>86</v>
      </c>
      <c r="D8" s="76">
        <v>5</v>
      </c>
      <c r="E8" s="24"/>
      <c r="F8" s="4" t="s">
        <v>5</v>
      </c>
      <c r="G8" s="15"/>
    </row>
    <row r="9" spans="1:7" ht="12.75" customHeight="1" x14ac:dyDescent="0.2">
      <c r="A9" s="104">
        <v>35</v>
      </c>
      <c r="B9" s="86">
        <f t="shared" si="0"/>
        <v>4</v>
      </c>
      <c r="C9" s="47" t="s">
        <v>87</v>
      </c>
      <c r="D9" s="76">
        <v>5</v>
      </c>
      <c r="E9" s="24"/>
      <c r="F9" s="4" t="s">
        <v>5</v>
      </c>
      <c r="G9" s="15"/>
    </row>
    <row r="10" spans="1:7" ht="12.75" customHeight="1" x14ac:dyDescent="0.2">
      <c r="A10" s="104">
        <v>36</v>
      </c>
      <c r="B10" s="86">
        <f t="shared" si="0"/>
        <v>5</v>
      </c>
      <c r="C10" s="47" t="s">
        <v>88</v>
      </c>
      <c r="D10" s="76">
        <v>5</v>
      </c>
      <c r="E10" s="24" t="s">
        <v>5</v>
      </c>
      <c r="F10" s="4"/>
      <c r="G10" s="15"/>
    </row>
    <row r="11" spans="1:7" ht="12.75" customHeight="1" x14ac:dyDescent="0.2">
      <c r="A11" s="104">
        <v>37</v>
      </c>
      <c r="B11" s="86">
        <f t="shared" si="0"/>
        <v>6</v>
      </c>
      <c r="C11" s="47" t="s">
        <v>89</v>
      </c>
      <c r="D11" s="76">
        <v>5</v>
      </c>
      <c r="E11" s="24" t="s">
        <v>5</v>
      </c>
      <c r="F11" s="4"/>
      <c r="G11" s="15"/>
    </row>
    <row r="12" spans="1:7" ht="12.75" customHeight="1" x14ac:dyDescent="0.2">
      <c r="A12" s="104">
        <v>38</v>
      </c>
      <c r="B12" s="86">
        <f t="shared" si="0"/>
        <v>7</v>
      </c>
      <c r="C12" s="47" t="s">
        <v>90</v>
      </c>
      <c r="D12" s="4">
        <v>5</v>
      </c>
      <c r="E12" s="81"/>
      <c r="F12" s="81"/>
      <c r="G12" s="15" t="s">
        <v>5</v>
      </c>
    </row>
    <row r="13" spans="1:7" ht="12.75" customHeight="1" x14ac:dyDescent="0.2">
      <c r="A13" s="104">
        <v>39</v>
      </c>
      <c r="B13" s="86">
        <f t="shared" si="0"/>
        <v>8</v>
      </c>
      <c r="C13" s="47" t="s">
        <v>91</v>
      </c>
      <c r="D13" s="76">
        <v>5</v>
      </c>
      <c r="E13" s="4"/>
      <c r="F13" s="4"/>
      <c r="G13" s="15" t="s">
        <v>5</v>
      </c>
    </row>
    <row r="14" spans="1:7" ht="12.75" customHeight="1" thickBot="1" x14ac:dyDescent="0.25">
      <c r="A14" s="105">
        <v>40</v>
      </c>
      <c r="B14" s="91">
        <f t="shared" si="0"/>
        <v>9</v>
      </c>
      <c r="C14" s="84" t="s">
        <v>92</v>
      </c>
      <c r="D14" s="77" t="s">
        <v>136</v>
      </c>
      <c r="E14" s="92"/>
      <c r="F14" s="93" t="s">
        <v>5</v>
      </c>
      <c r="G14" s="94"/>
    </row>
    <row r="15" spans="1:7" ht="12.75" customHeight="1" thickBot="1" x14ac:dyDescent="0.25">
      <c r="A15" s="106" t="s">
        <v>125</v>
      </c>
      <c r="B15" s="107"/>
      <c r="C15" s="96" t="s">
        <v>126</v>
      </c>
      <c r="D15" s="236" t="s">
        <v>8</v>
      </c>
      <c r="E15" s="237"/>
      <c r="F15" s="237"/>
      <c r="G15" s="238"/>
    </row>
    <row r="16" spans="1:7" ht="12.75" customHeight="1" x14ac:dyDescent="0.2">
      <c r="A16" s="108">
        <v>43</v>
      </c>
      <c r="B16" s="95">
        <v>10</v>
      </c>
      <c r="C16" s="67" t="s">
        <v>93</v>
      </c>
      <c r="D16" s="45">
        <v>5</v>
      </c>
      <c r="E16" s="68"/>
      <c r="F16" s="69" t="s">
        <v>5</v>
      </c>
      <c r="G16" s="14"/>
    </row>
    <row r="17" spans="1:7" ht="12.75" customHeight="1" x14ac:dyDescent="0.2">
      <c r="A17" s="104">
        <v>44</v>
      </c>
      <c r="B17" s="86">
        <f t="shared" si="0"/>
        <v>11</v>
      </c>
      <c r="C17" s="47" t="s">
        <v>94</v>
      </c>
      <c r="D17" s="77" t="s">
        <v>26</v>
      </c>
      <c r="E17" s="24" t="s">
        <v>5</v>
      </c>
      <c r="F17" s="4"/>
      <c r="G17" s="15"/>
    </row>
    <row r="18" spans="1:7" ht="12.75" customHeight="1" x14ac:dyDescent="0.2">
      <c r="A18" s="104">
        <v>45</v>
      </c>
      <c r="B18" s="86">
        <f t="shared" si="0"/>
        <v>12</v>
      </c>
      <c r="C18" s="47" t="s">
        <v>95</v>
      </c>
      <c r="D18" s="76">
        <v>5</v>
      </c>
      <c r="E18" s="24" t="s">
        <v>5</v>
      </c>
      <c r="F18" s="4"/>
      <c r="G18" s="15"/>
    </row>
    <row r="19" spans="1:7" ht="12.75" customHeight="1" x14ac:dyDescent="0.2">
      <c r="A19" s="104">
        <v>46</v>
      </c>
      <c r="B19" s="86">
        <f t="shared" si="0"/>
        <v>13</v>
      </c>
      <c r="C19" s="47" t="s">
        <v>96</v>
      </c>
      <c r="D19" s="76">
        <v>5</v>
      </c>
      <c r="E19" s="32"/>
      <c r="F19" s="26"/>
      <c r="G19" s="15" t="s">
        <v>5</v>
      </c>
    </row>
    <row r="20" spans="1:7" ht="12.75" customHeight="1" x14ac:dyDescent="0.2">
      <c r="A20" s="104">
        <v>47</v>
      </c>
      <c r="B20" s="86">
        <f t="shared" si="0"/>
        <v>14</v>
      </c>
      <c r="C20" s="47" t="s">
        <v>97</v>
      </c>
      <c r="D20" s="77" t="s">
        <v>25</v>
      </c>
      <c r="E20" s="32"/>
      <c r="F20" s="26"/>
      <c r="G20" s="15" t="s">
        <v>5</v>
      </c>
    </row>
    <row r="21" spans="1:7" ht="12.75" customHeight="1" x14ac:dyDescent="0.2">
      <c r="A21" s="104">
        <v>48</v>
      </c>
      <c r="B21" s="86">
        <f t="shared" si="0"/>
        <v>15</v>
      </c>
      <c r="C21" s="47" t="s">
        <v>98</v>
      </c>
      <c r="D21" s="76">
        <v>5</v>
      </c>
      <c r="E21" s="26"/>
      <c r="F21" s="26" t="s">
        <v>5</v>
      </c>
      <c r="G21" s="15"/>
    </row>
    <row r="22" spans="1:7" ht="12.75" customHeight="1" x14ac:dyDescent="0.2">
      <c r="A22" s="104">
        <v>49</v>
      </c>
      <c r="B22" s="86">
        <f t="shared" si="0"/>
        <v>16</v>
      </c>
      <c r="C22" s="47" t="s">
        <v>99</v>
      </c>
      <c r="D22" s="4">
        <v>5</v>
      </c>
      <c r="E22" s="81"/>
      <c r="F22" s="4" t="s">
        <v>5</v>
      </c>
      <c r="G22" s="87"/>
    </row>
    <row r="23" spans="1:7" ht="12.75" customHeight="1" x14ac:dyDescent="0.2">
      <c r="A23" s="104">
        <v>50</v>
      </c>
      <c r="B23" s="86">
        <f t="shared" si="0"/>
        <v>17</v>
      </c>
      <c r="C23" s="83" t="s">
        <v>100</v>
      </c>
      <c r="D23" s="44">
        <v>5</v>
      </c>
      <c r="E23" s="24" t="s">
        <v>5</v>
      </c>
      <c r="F23" s="4"/>
      <c r="G23" s="15"/>
    </row>
    <row r="24" spans="1:7" ht="12.75" customHeight="1" thickBot="1" x14ac:dyDescent="0.25">
      <c r="A24" s="105">
        <v>51</v>
      </c>
      <c r="B24" s="91">
        <f t="shared" si="0"/>
        <v>18</v>
      </c>
      <c r="C24" s="84" t="s">
        <v>101</v>
      </c>
      <c r="D24" s="78">
        <v>5</v>
      </c>
      <c r="E24" s="92" t="s">
        <v>5</v>
      </c>
      <c r="F24" s="93"/>
      <c r="G24" s="94"/>
    </row>
    <row r="25" spans="1:7" ht="12.75" customHeight="1" thickBot="1" x14ac:dyDescent="0.25">
      <c r="A25" s="106" t="s">
        <v>127</v>
      </c>
      <c r="B25" s="107"/>
      <c r="C25" s="96" t="s">
        <v>128</v>
      </c>
      <c r="D25" s="233" t="s">
        <v>10</v>
      </c>
      <c r="E25" s="234"/>
      <c r="F25" s="234"/>
      <c r="G25" s="235"/>
    </row>
    <row r="26" spans="1:7" ht="12.75" customHeight="1" x14ac:dyDescent="0.2">
      <c r="A26" s="108">
        <v>2</v>
      </c>
      <c r="B26" s="95">
        <v>19</v>
      </c>
      <c r="C26" s="67" t="s">
        <v>102</v>
      </c>
      <c r="D26" s="97">
        <v>5</v>
      </c>
      <c r="E26" s="68"/>
      <c r="F26" s="69"/>
      <c r="G26" s="14" t="s">
        <v>5</v>
      </c>
    </row>
    <row r="27" spans="1:7" ht="12.75" customHeight="1" x14ac:dyDescent="0.2">
      <c r="A27" s="104">
        <v>3</v>
      </c>
      <c r="B27" s="86">
        <f t="shared" si="0"/>
        <v>20</v>
      </c>
      <c r="C27" s="47" t="s">
        <v>103</v>
      </c>
      <c r="D27" s="44">
        <v>5</v>
      </c>
      <c r="E27" s="4"/>
      <c r="F27" s="4"/>
      <c r="G27" s="27" t="s">
        <v>5</v>
      </c>
    </row>
    <row r="28" spans="1:7" ht="12.75" customHeight="1" x14ac:dyDescent="0.2">
      <c r="A28" s="104">
        <v>4</v>
      </c>
      <c r="B28" s="86">
        <f t="shared" si="0"/>
        <v>21</v>
      </c>
      <c r="C28" s="47" t="s">
        <v>104</v>
      </c>
      <c r="D28" s="4">
        <v>5</v>
      </c>
      <c r="E28" s="81"/>
      <c r="F28" s="4" t="s">
        <v>5</v>
      </c>
      <c r="G28" s="87"/>
    </row>
    <row r="29" spans="1:7" ht="12.75" customHeight="1" x14ac:dyDescent="0.2">
      <c r="A29" s="108">
        <v>5</v>
      </c>
      <c r="B29" s="86">
        <f t="shared" si="0"/>
        <v>22</v>
      </c>
      <c r="C29" s="47" t="s">
        <v>105</v>
      </c>
      <c r="D29" s="44">
        <v>5</v>
      </c>
      <c r="E29" s="24"/>
      <c r="F29" s="4" t="s">
        <v>5</v>
      </c>
      <c r="G29" s="15"/>
    </row>
    <row r="30" spans="1:7" ht="12.75" customHeight="1" x14ac:dyDescent="0.2">
      <c r="A30" s="104">
        <v>6</v>
      </c>
      <c r="B30" s="86">
        <f t="shared" si="0"/>
        <v>23</v>
      </c>
      <c r="C30" s="47" t="s">
        <v>106</v>
      </c>
      <c r="D30" s="44">
        <v>5</v>
      </c>
      <c r="E30" s="24" t="s">
        <v>5</v>
      </c>
      <c r="F30" s="4"/>
      <c r="G30" s="14"/>
    </row>
    <row r="31" spans="1:7" ht="12.75" customHeight="1" thickBot="1" x14ac:dyDescent="0.25">
      <c r="A31" s="105">
        <v>7</v>
      </c>
      <c r="B31" s="91">
        <f t="shared" si="0"/>
        <v>24</v>
      </c>
      <c r="C31" s="84" t="s">
        <v>107</v>
      </c>
      <c r="D31" s="78">
        <v>5</v>
      </c>
      <c r="E31" s="92" t="s">
        <v>5</v>
      </c>
      <c r="F31" s="93"/>
      <c r="G31" s="111"/>
    </row>
    <row r="32" spans="1:7" ht="12.75" customHeight="1" thickBot="1" x14ac:dyDescent="0.25">
      <c r="A32" s="113" t="s">
        <v>130</v>
      </c>
      <c r="B32" s="107"/>
      <c r="C32" s="96" t="s">
        <v>129</v>
      </c>
      <c r="D32" s="233" t="s">
        <v>9</v>
      </c>
      <c r="E32" s="234"/>
      <c r="F32" s="234"/>
      <c r="G32" s="235"/>
    </row>
    <row r="33" spans="1:7" ht="12.75" customHeight="1" x14ac:dyDescent="0.2">
      <c r="A33" s="108">
        <v>10</v>
      </c>
      <c r="B33" s="95">
        <v>25</v>
      </c>
      <c r="C33" s="67" t="s">
        <v>108</v>
      </c>
      <c r="D33" s="69">
        <v>5</v>
      </c>
      <c r="E33" s="112"/>
      <c r="F33" s="112"/>
      <c r="G33" s="14" t="s">
        <v>5</v>
      </c>
    </row>
    <row r="34" spans="1:7" ht="12.75" customHeight="1" x14ac:dyDescent="0.2">
      <c r="A34" s="108">
        <v>11</v>
      </c>
      <c r="B34" s="86">
        <f t="shared" si="0"/>
        <v>26</v>
      </c>
      <c r="C34" s="24" t="s">
        <v>109</v>
      </c>
      <c r="D34" s="44">
        <v>5</v>
      </c>
      <c r="E34" s="4"/>
      <c r="F34" s="4"/>
      <c r="G34" s="15" t="s">
        <v>5</v>
      </c>
    </row>
    <row r="35" spans="1:7" ht="12.75" customHeight="1" x14ac:dyDescent="0.2">
      <c r="A35" s="104">
        <v>12</v>
      </c>
      <c r="B35" s="86">
        <f t="shared" si="0"/>
        <v>27</v>
      </c>
      <c r="C35" s="47" t="s">
        <v>110</v>
      </c>
      <c r="D35" s="44">
        <v>5</v>
      </c>
      <c r="E35" s="4"/>
      <c r="F35" s="4" t="s">
        <v>5</v>
      </c>
      <c r="G35" s="27"/>
    </row>
    <row r="36" spans="1:7" ht="12.75" customHeight="1" x14ac:dyDescent="0.2">
      <c r="A36" s="104">
        <v>13</v>
      </c>
      <c r="B36" s="86">
        <f t="shared" si="0"/>
        <v>28</v>
      </c>
      <c r="C36" s="47" t="s">
        <v>111</v>
      </c>
      <c r="D36" s="44">
        <v>5</v>
      </c>
      <c r="E36" s="24"/>
      <c r="F36" s="4" t="s">
        <v>5</v>
      </c>
      <c r="G36" s="14"/>
    </row>
    <row r="37" spans="1:7" ht="12.75" customHeight="1" x14ac:dyDescent="0.2">
      <c r="A37" s="108">
        <v>14</v>
      </c>
      <c r="B37" s="86">
        <f t="shared" si="0"/>
        <v>29</v>
      </c>
      <c r="C37" s="47" t="s">
        <v>112</v>
      </c>
      <c r="D37" s="44">
        <v>5</v>
      </c>
      <c r="E37" s="24"/>
      <c r="F37" s="4" t="s">
        <v>5</v>
      </c>
      <c r="G37" s="15"/>
    </row>
    <row r="38" spans="1:7" ht="12.75" customHeight="1" x14ac:dyDescent="0.2">
      <c r="A38" s="104">
        <v>15</v>
      </c>
      <c r="B38" s="86">
        <f t="shared" si="0"/>
        <v>30</v>
      </c>
      <c r="C38" s="47" t="s">
        <v>113</v>
      </c>
      <c r="D38" s="44">
        <v>5</v>
      </c>
      <c r="E38" s="24" t="s">
        <v>5</v>
      </c>
      <c r="F38" s="4"/>
      <c r="G38" s="14"/>
    </row>
    <row r="39" spans="1:7" ht="12.75" customHeight="1" thickBot="1" x14ac:dyDescent="0.25">
      <c r="A39" s="105">
        <v>16</v>
      </c>
      <c r="B39" s="91">
        <f t="shared" si="0"/>
        <v>31</v>
      </c>
      <c r="C39" s="84" t="s">
        <v>114</v>
      </c>
      <c r="D39" s="78" t="s">
        <v>137</v>
      </c>
      <c r="E39" s="92" t="s">
        <v>5</v>
      </c>
      <c r="F39" s="93"/>
      <c r="G39" s="111"/>
    </row>
    <row r="40" spans="1:7" ht="12.75" customHeight="1" thickBot="1" x14ac:dyDescent="0.25">
      <c r="A40" s="106">
        <v>17</v>
      </c>
      <c r="B40" s="107"/>
      <c r="C40" s="114" t="s">
        <v>115</v>
      </c>
      <c r="D40" s="233" t="s">
        <v>11</v>
      </c>
      <c r="E40" s="234"/>
      <c r="F40" s="234"/>
      <c r="G40" s="235"/>
    </row>
    <row r="41" spans="1:7" ht="12.75" customHeight="1" x14ac:dyDescent="0.2">
      <c r="A41" s="108">
        <v>18</v>
      </c>
      <c r="B41" s="95">
        <v>32</v>
      </c>
      <c r="C41" s="67" t="s">
        <v>116</v>
      </c>
      <c r="D41" s="97" t="s">
        <v>136</v>
      </c>
      <c r="E41" s="68"/>
      <c r="F41" s="69"/>
      <c r="G41" s="14" t="s">
        <v>5</v>
      </c>
    </row>
    <row r="42" spans="1:7" ht="12.75" customHeight="1" x14ac:dyDescent="0.2">
      <c r="A42" s="104">
        <v>19</v>
      </c>
      <c r="B42" s="86">
        <f t="shared" si="0"/>
        <v>33</v>
      </c>
      <c r="C42" s="47" t="s">
        <v>117</v>
      </c>
      <c r="D42" s="44">
        <v>5</v>
      </c>
      <c r="E42" s="24"/>
      <c r="F42" s="4"/>
      <c r="G42" s="15" t="s">
        <v>5</v>
      </c>
    </row>
    <row r="43" spans="1:7" ht="12.75" customHeight="1" x14ac:dyDescent="0.2">
      <c r="A43" s="108">
        <v>20</v>
      </c>
      <c r="B43" s="86">
        <f t="shared" si="0"/>
        <v>34</v>
      </c>
      <c r="C43" s="47" t="s">
        <v>118</v>
      </c>
      <c r="D43" s="44">
        <v>5</v>
      </c>
      <c r="E43" s="24"/>
      <c r="F43" s="4"/>
      <c r="G43" s="15" t="s">
        <v>5</v>
      </c>
    </row>
    <row r="44" spans="1:7" ht="12.75" customHeight="1" x14ac:dyDescent="0.2">
      <c r="A44" s="104">
        <v>21</v>
      </c>
      <c r="B44" s="86">
        <f t="shared" si="0"/>
        <v>35</v>
      </c>
      <c r="C44" s="47" t="s">
        <v>119</v>
      </c>
      <c r="D44" s="44">
        <v>5</v>
      </c>
      <c r="E44" s="4"/>
      <c r="F44" s="4" t="s">
        <v>5</v>
      </c>
      <c r="G44" s="15"/>
    </row>
    <row r="45" spans="1:7" ht="12.75" customHeight="1" x14ac:dyDescent="0.2">
      <c r="A45" s="104">
        <v>22</v>
      </c>
      <c r="B45" s="86">
        <f t="shared" si="0"/>
        <v>36</v>
      </c>
      <c r="C45" s="84" t="s">
        <v>120</v>
      </c>
      <c r="D45" s="4" t="s">
        <v>26</v>
      </c>
      <c r="E45" s="4"/>
      <c r="F45" s="4" t="s">
        <v>5</v>
      </c>
      <c r="G45" s="87"/>
    </row>
    <row r="46" spans="1:7" ht="12.75" customHeight="1" x14ac:dyDescent="0.2">
      <c r="A46" s="108">
        <v>23</v>
      </c>
      <c r="B46" s="86">
        <f t="shared" si="0"/>
        <v>37</v>
      </c>
      <c r="C46" s="85" t="s">
        <v>121</v>
      </c>
      <c r="D46" s="79"/>
      <c r="E46" s="80"/>
      <c r="F46" s="4" t="s">
        <v>5</v>
      </c>
      <c r="G46" s="121"/>
    </row>
    <row r="47" spans="1:7" ht="12.75" customHeight="1" x14ac:dyDescent="0.2">
      <c r="A47" s="104">
        <v>24</v>
      </c>
      <c r="B47" s="86">
        <f t="shared" si="0"/>
        <v>38</v>
      </c>
      <c r="C47" s="47" t="s">
        <v>122</v>
      </c>
      <c r="D47" s="4" t="s">
        <v>138</v>
      </c>
      <c r="E47" s="119" t="s">
        <v>5</v>
      </c>
      <c r="F47" s="4"/>
      <c r="G47" s="15"/>
    </row>
    <row r="48" spans="1:7" ht="12.75" customHeight="1" x14ac:dyDescent="0.2">
      <c r="A48" s="104">
        <v>25</v>
      </c>
      <c r="B48" s="86">
        <f t="shared" si="0"/>
        <v>39</v>
      </c>
      <c r="C48" s="47" t="s">
        <v>123</v>
      </c>
      <c r="D48" s="119">
        <v>5</v>
      </c>
      <c r="E48" s="119" t="s">
        <v>5</v>
      </c>
      <c r="F48" s="4"/>
      <c r="G48" s="88"/>
    </row>
    <row r="49" spans="1:7" ht="12.75" customHeight="1" thickBot="1" x14ac:dyDescent="0.25">
      <c r="A49" s="117">
        <v>26</v>
      </c>
      <c r="B49" s="91">
        <f t="shared" si="0"/>
        <v>40</v>
      </c>
      <c r="C49" s="84" t="s">
        <v>124</v>
      </c>
      <c r="D49" s="128">
        <v>5</v>
      </c>
      <c r="E49" s="128" t="s">
        <v>5</v>
      </c>
      <c r="F49" s="93"/>
      <c r="G49" s="118"/>
    </row>
    <row r="50" spans="1:7" ht="12.75" customHeight="1" thickBot="1" x14ac:dyDescent="0.25">
      <c r="A50" s="106" t="s">
        <v>131</v>
      </c>
      <c r="B50" s="107"/>
      <c r="C50" s="120" t="s">
        <v>132</v>
      </c>
      <c r="D50" s="230" t="s">
        <v>22</v>
      </c>
      <c r="E50" s="231"/>
      <c r="F50" s="231"/>
      <c r="G50" s="232"/>
    </row>
    <row r="51" spans="1:7" s="10" customFormat="1" ht="24.75" customHeight="1" thickBot="1" x14ac:dyDescent="0.25">
      <c r="A51" s="9" t="s">
        <v>1</v>
      </c>
      <c r="B51" s="9" t="s">
        <v>2</v>
      </c>
      <c r="C51" s="9" t="s">
        <v>3</v>
      </c>
      <c r="D51" s="13" t="s">
        <v>4</v>
      </c>
      <c r="E51" s="13" t="str">
        <f>+E5</f>
        <v>FAS 24</v>
      </c>
      <c r="F51" s="13" t="str">
        <f>+F5</f>
        <v>FAS 23</v>
      </c>
      <c r="G51" s="13" t="str">
        <f>+G5</f>
        <v>FAS 22</v>
      </c>
    </row>
    <row r="52" spans="1:7" x14ac:dyDescent="0.2">
      <c r="A52" s="127" t="s">
        <v>156</v>
      </c>
    </row>
    <row r="53" spans="1:7" x14ac:dyDescent="0.2">
      <c r="A53" s="28"/>
    </row>
    <row r="54" spans="1:7" s="10" customFormat="1" ht="12.75" customHeight="1" x14ac:dyDescent="0.2">
      <c r="A54" s="21" t="s">
        <v>6</v>
      </c>
      <c r="B54"/>
      <c r="C54"/>
      <c r="D54"/>
      <c r="E54"/>
      <c r="F54" s="3" t="s">
        <v>133</v>
      </c>
      <c r="G54"/>
    </row>
    <row r="55" spans="1:7" x14ac:dyDescent="0.2">
      <c r="A55" s="22" t="s">
        <v>28</v>
      </c>
      <c r="F55" s="3" t="s">
        <v>134</v>
      </c>
    </row>
    <row r="56" spans="1:7" x14ac:dyDescent="0.2">
      <c r="F56" s="3" t="s">
        <v>135</v>
      </c>
    </row>
    <row r="57" spans="1:7" x14ac:dyDescent="0.2">
      <c r="F57" s="3"/>
    </row>
    <row r="58" spans="1:7" x14ac:dyDescent="0.2">
      <c r="A58" s="5" t="s">
        <v>24</v>
      </c>
      <c r="B58" s="5"/>
      <c r="C58" s="5"/>
      <c r="D58" s="3" t="str">
        <f>+'L+T'!D58</f>
        <v xml:space="preserve"> schriftliche Zwischenprüfung</v>
      </c>
      <c r="E58" s="3"/>
      <c r="F58" s="127">
        <f>'G-P (B,O)'!F58</f>
        <v>45735</v>
      </c>
    </row>
    <row r="59" spans="1:7" x14ac:dyDescent="0.2">
      <c r="A59"/>
      <c r="D59" s="3" t="s">
        <v>163</v>
      </c>
      <c r="F59" s="127">
        <f>'G-P (B,O)'!F59</f>
        <v>45791</v>
      </c>
      <c r="G59" s="18"/>
    </row>
    <row r="61" spans="1:7" x14ac:dyDescent="0.2">
      <c r="E61" s="18"/>
      <c r="F61" s="18"/>
      <c r="G61" s="18"/>
    </row>
  </sheetData>
  <mergeCells count="5">
    <mergeCell ref="D50:G50"/>
    <mergeCell ref="D15:G15"/>
    <mergeCell ref="D25:G25"/>
    <mergeCell ref="D32:G32"/>
    <mergeCell ref="D40:G40"/>
  </mergeCells>
  <phoneticPr fontId="5" type="noConversion"/>
  <conditionalFormatting sqref="A11 A14:A21 A23:A27 A29:A30 A32 A34:A35 A37:A38 A40:A41 A43:A44 A46:A47 A49:A50">
    <cfRule type="containsText" dxfId="44" priority="5" stopIfTrue="1" operator="containsText" text="36">
      <formula>NOT(ISERROR(SEARCH("36",A11)))</formula>
    </cfRule>
  </conditionalFormatting>
  <conditionalFormatting sqref="A12">
    <cfRule type="containsText" dxfId="43" priority="4" stopIfTrue="1" operator="containsText" text="36">
      <formula>NOT(ISERROR(SEARCH("36",A12)))</formula>
    </cfRule>
  </conditionalFormatting>
  <conditionalFormatting sqref="A13">
    <cfRule type="containsText" dxfId="42" priority="3" stopIfTrue="1" operator="containsText" text="36">
      <formula>NOT(ISERROR(SEARCH("36",A13)))</formula>
    </cfRule>
  </conditionalFormatting>
  <conditionalFormatting sqref="A22">
    <cfRule type="containsText" dxfId="41" priority="2" stopIfTrue="1" operator="containsText" text="36">
      <formula>NOT(ISERROR(SEARCH("36",A22)))</formula>
    </cfRule>
  </conditionalFormatting>
  <conditionalFormatting sqref="A28 A31 A33 A36 A39 A42 A45 A48">
    <cfRule type="containsText" dxfId="40" priority="1" stopIfTrue="1" operator="containsText" text="36">
      <formula>NOT(ISERROR(SEARCH("36",A28)))</formula>
    </cfRule>
  </conditionalFormatting>
  <pageMargins left="0.98425196850393704" right="0.78740157480314965" top="0.11811023622047245" bottom="0.2755905511811023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1"/>
  <sheetViews>
    <sheetView zoomScale="110" zoomScaleNormal="110" workbookViewId="0">
      <pane ySplit="5" topLeftCell="A36" activePane="bottomLeft" state="frozen"/>
      <selection pane="bottomLeft" activeCell="F58" sqref="F58:F59"/>
    </sheetView>
  </sheetViews>
  <sheetFormatPr baseColWidth="10" defaultRowHeight="12.75" x14ac:dyDescent="0.2"/>
  <cols>
    <col min="1" max="1" width="6.28515625" customWidth="1"/>
    <col min="2" max="2" width="4.7109375" customWidth="1"/>
    <col min="3" max="3" width="16.5703125" customWidth="1"/>
    <col min="4" max="4" width="17.140625" customWidth="1"/>
    <col min="5" max="7" width="12.85546875" customWidth="1"/>
    <col min="8" max="8" width="14.5703125" customWidth="1"/>
  </cols>
  <sheetData>
    <row r="1" spans="1:7" ht="15.75" x14ac:dyDescent="0.25">
      <c r="A1" s="1" t="s">
        <v>23</v>
      </c>
      <c r="B1" s="2"/>
      <c r="C1" s="2"/>
      <c r="D1" s="2"/>
      <c r="E1" s="2"/>
      <c r="F1" s="18" t="s">
        <v>29</v>
      </c>
      <c r="G1" s="30">
        <f ca="1">TODAY()</f>
        <v>45505</v>
      </c>
    </row>
    <row r="2" spans="1:7" ht="11.1" customHeight="1" x14ac:dyDescent="0.2">
      <c r="A2" s="2"/>
      <c r="B2" s="2"/>
      <c r="C2" s="2"/>
      <c r="D2" s="2"/>
      <c r="E2" s="2"/>
      <c r="F2" s="2"/>
      <c r="G2" s="2"/>
    </row>
    <row r="3" spans="1:7" ht="15.75" x14ac:dyDescent="0.25">
      <c r="A3" s="2"/>
      <c r="B3" s="1" t="s">
        <v>144</v>
      </c>
      <c r="C3" s="2"/>
      <c r="D3" s="2"/>
      <c r="E3" s="2"/>
      <c r="F3" s="2"/>
      <c r="G3" s="2"/>
    </row>
    <row r="4" spans="1:7" ht="13.5" thickBot="1" x14ac:dyDescent="0.25">
      <c r="A4" s="3"/>
      <c r="B4" s="3"/>
      <c r="C4" s="3"/>
      <c r="D4" s="3"/>
      <c r="E4" s="3"/>
      <c r="F4" s="3"/>
      <c r="G4" s="3"/>
    </row>
    <row r="5" spans="1:7" s="10" customFormat="1" ht="33.75" customHeight="1" thickBot="1" x14ac:dyDescent="0.25">
      <c r="A5" s="9" t="s">
        <v>1</v>
      </c>
      <c r="B5" s="9" t="s">
        <v>2</v>
      </c>
      <c r="C5" s="9" t="s">
        <v>3</v>
      </c>
      <c r="D5" s="13" t="s">
        <v>4</v>
      </c>
      <c r="E5" s="11" t="s">
        <v>145</v>
      </c>
      <c r="F5" s="11" t="s">
        <v>69</v>
      </c>
      <c r="G5" s="9" t="s">
        <v>71</v>
      </c>
    </row>
    <row r="6" spans="1:7" ht="12.75" customHeight="1" x14ac:dyDescent="0.2">
      <c r="A6" s="102">
        <v>32</v>
      </c>
      <c r="B6" s="103">
        <v>1</v>
      </c>
      <c r="C6" s="82" t="s">
        <v>84</v>
      </c>
      <c r="D6" s="41">
        <v>5</v>
      </c>
      <c r="E6" s="23"/>
      <c r="F6" s="6"/>
      <c r="G6" s="16" t="s">
        <v>5</v>
      </c>
    </row>
    <row r="7" spans="1:7" ht="12.75" customHeight="1" x14ac:dyDescent="0.2">
      <c r="A7" s="104">
        <v>33</v>
      </c>
      <c r="B7" s="86">
        <f t="shared" ref="B7:B49" si="0">B6+1</f>
        <v>2</v>
      </c>
      <c r="C7" s="47" t="s">
        <v>85</v>
      </c>
      <c r="D7" s="76">
        <v>5</v>
      </c>
      <c r="E7" s="24"/>
      <c r="F7" s="4"/>
      <c r="G7" s="15" t="s">
        <v>5</v>
      </c>
    </row>
    <row r="8" spans="1:7" ht="12.75" customHeight="1" x14ac:dyDescent="0.2">
      <c r="A8" s="104">
        <v>34</v>
      </c>
      <c r="B8" s="86">
        <f t="shared" si="0"/>
        <v>3</v>
      </c>
      <c r="C8" s="47" t="s">
        <v>86</v>
      </c>
      <c r="D8" s="76">
        <v>5</v>
      </c>
      <c r="E8" s="24"/>
      <c r="F8" s="4" t="s">
        <v>5</v>
      </c>
      <c r="G8" s="15"/>
    </row>
    <row r="9" spans="1:7" ht="12.75" customHeight="1" x14ac:dyDescent="0.2">
      <c r="A9" s="104">
        <v>35</v>
      </c>
      <c r="B9" s="86">
        <f t="shared" si="0"/>
        <v>4</v>
      </c>
      <c r="C9" s="47" t="s">
        <v>87</v>
      </c>
      <c r="D9" s="76">
        <v>5</v>
      </c>
      <c r="E9" s="24"/>
      <c r="F9" s="4" t="s">
        <v>5</v>
      </c>
      <c r="G9" s="15"/>
    </row>
    <row r="10" spans="1:7" ht="12.75" customHeight="1" x14ac:dyDescent="0.2">
      <c r="A10" s="104">
        <v>36</v>
      </c>
      <c r="B10" s="86">
        <f t="shared" si="0"/>
        <v>5</v>
      </c>
      <c r="C10" s="47" t="s">
        <v>88</v>
      </c>
      <c r="D10" s="76">
        <v>5</v>
      </c>
      <c r="E10" s="24" t="s">
        <v>5</v>
      </c>
      <c r="F10" s="4"/>
      <c r="G10" s="15"/>
    </row>
    <row r="11" spans="1:7" ht="12.75" customHeight="1" x14ac:dyDescent="0.2">
      <c r="A11" s="104">
        <v>37</v>
      </c>
      <c r="B11" s="86">
        <f t="shared" si="0"/>
        <v>6</v>
      </c>
      <c r="C11" s="47" t="s">
        <v>89</v>
      </c>
      <c r="D11" s="76">
        <v>5</v>
      </c>
      <c r="E11" s="24" t="s">
        <v>5</v>
      </c>
      <c r="F11" s="4"/>
      <c r="G11" s="15"/>
    </row>
    <row r="12" spans="1:7" ht="12.75" customHeight="1" x14ac:dyDescent="0.2">
      <c r="A12" s="104">
        <v>38</v>
      </c>
      <c r="B12" s="86">
        <f t="shared" si="0"/>
        <v>7</v>
      </c>
      <c r="C12" s="47" t="s">
        <v>90</v>
      </c>
      <c r="D12" s="4">
        <v>5</v>
      </c>
      <c r="E12" s="81"/>
      <c r="F12" s="81"/>
      <c r="G12" s="15" t="s">
        <v>5</v>
      </c>
    </row>
    <row r="13" spans="1:7" ht="12.75" customHeight="1" x14ac:dyDescent="0.2">
      <c r="A13" s="104">
        <v>39</v>
      </c>
      <c r="B13" s="86">
        <f t="shared" si="0"/>
        <v>8</v>
      </c>
      <c r="C13" s="47" t="s">
        <v>91</v>
      </c>
      <c r="D13" s="76">
        <v>5</v>
      </c>
      <c r="E13" s="4"/>
      <c r="F13" s="4"/>
      <c r="G13" s="15" t="s">
        <v>5</v>
      </c>
    </row>
    <row r="14" spans="1:7" ht="12.75" customHeight="1" thickBot="1" x14ac:dyDescent="0.25">
      <c r="A14" s="105">
        <v>40</v>
      </c>
      <c r="B14" s="91">
        <f t="shared" si="0"/>
        <v>9</v>
      </c>
      <c r="C14" s="84" t="s">
        <v>92</v>
      </c>
      <c r="D14" s="77" t="s">
        <v>136</v>
      </c>
      <c r="E14" s="92"/>
      <c r="F14" s="93" t="s">
        <v>5</v>
      </c>
      <c r="G14" s="94"/>
    </row>
    <row r="15" spans="1:7" ht="12.75" customHeight="1" thickBot="1" x14ac:dyDescent="0.25">
      <c r="A15" s="106" t="s">
        <v>125</v>
      </c>
      <c r="B15" s="107"/>
      <c r="C15" s="96" t="s">
        <v>126</v>
      </c>
      <c r="D15" s="236" t="s">
        <v>8</v>
      </c>
      <c r="E15" s="237"/>
      <c r="F15" s="237"/>
      <c r="G15" s="238"/>
    </row>
    <row r="16" spans="1:7" ht="12.75" customHeight="1" x14ac:dyDescent="0.2">
      <c r="A16" s="108">
        <v>43</v>
      </c>
      <c r="B16" s="95">
        <v>10</v>
      </c>
      <c r="C16" s="67" t="s">
        <v>93</v>
      </c>
      <c r="D16" s="45">
        <v>5</v>
      </c>
      <c r="E16" s="68"/>
      <c r="F16" s="69" t="s">
        <v>5</v>
      </c>
      <c r="G16" s="14"/>
    </row>
    <row r="17" spans="1:8" ht="12.75" customHeight="1" x14ac:dyDescent="0.2">
      <c r="A17" s="104">
        <v>44</v>
      </c>
      <c r="B17" s="86">
        <f t="shared" si="0"/>
        <v>11</v>
      </c>
      <c r="C17" s="47" t="s">
        <v>94</v>
      </c>
      <c r="D17" s="77" t="s">
        <v>26</v>
      </c>
      <c r="E17" s="24" t="s">
        <v>5</v>
      </c>
      <c r="F17" s="4"/>
      <c r="G17" s="15"/>
    </row>
    <row r="18" spans="1:8" ht="12.75" customHeight="1" x14ac:dyDescent="0.2">
      <c r="A18" s="104">
        <v>45</v>
      </c>
      <c r="B18" s="86">
        <f t="shared" si="0"/>
        <v>12</v>
      </c>
      <c r="C18" s="47" t="s">
        <v>95</v>
      </c>
      <c r="D18" s="76">
        <v>5</v>
      </c>
      <c r="E18" s="24" t="s">
        <v>5</v>
      </c>
      <c r="F18" s="4"/>
      <c r="G18" s="15"/>
    </row>
    <row r="19" spans="1:8" ht="12.75" customHeight="1" x14ac:dyDescent="0.2">
      <c r="A19" s="104">
        <v>46</v>
      </c>
      <c r="B19" s="86">
        <f t="shared" si="0"/>
        <v>13</v>
      </c>
      <c r="C19" s="47" t="s">
        <v>96</v>
      </c>
      <c r="D19" s="76">
        <v>5</v>
      </c>
      <c r="E19" s="32"/>
      <c r="F19" s="26"/>
      <c r="G19" s="15" t="s">
        <v>5</v>
      </c>
    </row>
    <row r="20" spans="1:8" ht="12.75" customHeight="1" x14ac:dyDescent="0.2">
      <c r="A20" s="104">
        <v>47</v>
      </c>
      <c r="B20" s="86">
        <f t="shared" si="0"/>
        <v>14</v>
      </c>
      <c r="C20" s="47" t="s">
        <v>97</v>
      </c>
      <c r="D20" s="77" t="s">
        <v>25</v>
      </c>
      <c r="E20" s="32"/>
      <c r="F20" s="26"/>
      <c r="G20" s="15" t="s">
        <v>5</v>
      </c>
    </row>
    <row r="21" spans="1:8" ht="12.75" customHeight="1" x14ac:dyDescent="0.2">
      <c r="A21" s="104">
        <v>48</v>
      </c>
      <c r="B21" s="86">
        <f t="shared" si="0"/>
        <v>15</v>
      </c>
      <c r="C21" s="47" t="s">
        <v>98</v>
      </c>
      <c r="D21" s="76">
        <v>5</v>
      </c>
      <c r="E21" s="26"/>
      <c r="F21" s="26" t="s">
        <v>5</v>
      </c>
      <c r="G21" s="15"/>
    </row>
    <row r="22" spans="1:8" ht="12.75" customHeight="1" x14ac:dyDescent="0.2">
      <c r="A22" s="104">
        <v>49</v>
      </c>
      <c r="B22" s="86">
        <f t="shared" si="0"/>
        <v>16</v>
      </c>
      <c r="C22" s="47" t="s">
        <v>99</v>
      </c>
      <c r="D22" s="4">
        <v>5</v>
      </c>
      <c r="E22" s="81"/>
      <c r="F22" s="4" t="s">
        <v>5</v>
      </c>
      <c r="G22" s="87"/>
    </row>
    <row r="23" spans="1:8" ht="12.75" customHeight="1" x14ac:dyDescent="0.2">
      <c r="A23" s="104">
        <v>50</v>
      </c>
      <c r="B23" s="86">
        <f t="shared" si="0"/>
        <v>17</v>
      </c>
      <c r="C23" s="83" t="s">
        <v>100</v>
      </c>
      <c r="D23" s="44">
        <v>5</v>
      </c>
      <c r="E23" s="24" t="s">
        <v>5</v>
      </c>
      <c r="F23" s="4"/>
      <c r="G23" s="15"/>
    </row>
    <row r="24" spans="1:8" ht="12.75" customHeight="1" thickBot="1" x14ac:dyDescent="0.25">
      <c r="A24" s="105">
        <v>51</v>
      </c>
      <c r="B24" s="91">
        <f t="shared" si="0"/>
        <v>18</v>
      </c>
      <c r="C24" s="84" t="s">
        <v>101</v>
      </c>
      <c r="D24" s="78">
        <v>5</v>
      </c>
      <c r="E24" s="92" t="s">
        <v>5</v>
      </c>
      <c r="F24" s="93"/>
      <c r="G24" s="94"/>
    </row>
    <row r="25" spans="1:8" ht="12.75" customHeight="1" thickBot="1" x14ac:dyDescent="0.25">
      <c r="A25" s="106" t="s">
        <v>127</v>
      </c>
      <c r="B25" s="107"/>
      <c r="C25" s="96" t="s">
        <v>128</v>
      </c>
      <c r="D25" s="233" t="s">
        <v>10</v>
      </c>
      <c r="E25" s="234"/>
      <c r="F25" s="234"/>
      <c r="G25" s="235"/>
    </row>
    <row r="26" spans="1:8" ht="12.75" customHeight="1" x14ac:dyDescent="0.2">
      <c r="A26" s="108">
        <v>2</v>
      </c>
      <c r="B26" s="95">
        <v>19</v>
      </c>
      <c r="C26" s="67" t="s">
        <v>102</v>
      </c>
      <c r="D26" s="97">
        <v>5</v>
      </c>
      <c r="E26" s="68"/>
      <c r="F26" s="69"/>
      <c r="G26" s="14" t="s">
        <v>5</v>
      </c>
    </row>
    <row r="27" spans="1:8" ht="12.75" customHeight="1" x14ac:dyDescent="0.2">
      <c r="A27" s="104">
        <v>3</v>
      </c>
      <c r="B27" s="86">
        <f t="shared" si="0"/>
        <v>20</v>
      </c>
      <c r="C27" s="47" t="s">
        <v>103</v>
      </c>
      <c r="D27" s="44">
        <v>5</v>
      </c>
      <c r="E27" s="4"/>
      <c r="F27" s="4"/>
      <c r="G27" s="27" t="s">
        <v>5</v>
      </c>
    </row>
    <row r="28" spans="1:8" ht="12.75" customHeight="1" x14ac:dyDescent="0.2">
      <c r="A28" s="104">
        <v>4</v>
      </c>
      <c r="B28" s="86">
        <f t="shared" si="0"/>
        <v>21</v>
      </c>
      <c r="C28" s="47" t="s">
        <v>104</v>
      </c>
      <c r="D28" s="4">
        <v>5</v>
      </c>
      <c r="E28" s="81"/>
      <c r="F28" s="4" t="s">
        <v>5</v>
      </c>
      <c r="G28" s="87"/>
    </row>
    <row r="29" spans="1:8" ht="12.75" customHeight="1" x14ac:dyDescent="0.2">
      <c r="A29" s="108">
        <v>5</v>
      </c>
      <c r="B29" s="86">
        <f t="shared" si="0"/>
        <v>22</v>
      </c>
      <c r="C29" s="47" t="s">
        <v>105</v>
      </c>
      <c r="D29" s="44">
        <v>5</v>
      </c>
      <c r="E29" s="24"/>
      <c r="F29" s="4" t="s">
        <v>5</v>
      </c>
      <c r="G29" s="15"/>
      <c r="H29" s="3"/>
    </row>
    <row r="30" spans="1:8" ht="12.75" customHeight="1" x14ac:dyDescent="0.2">
      <c r="A30" s="104">
        <v>6</v>
      </c>
      <c r="B30" s="86">
        <f t="shared" si="0"/>
        <v>23</v>
      </c>
      <c r="C30" s="47" t="s">
        <v>106</v>
      </c>
      <c r="D30" s="44">
        <v>5</v>
      </c>
      <c r="E30" s="24" t="s">
        <v>5</v>
      </c>
      <c r="F30" s="4"/>
      <c r="G30" s="14"/>
    </row>
    <row r="31" spans="1:8" ht="12.75" customHeight="1" thickBot="1" x14ac:dyDescent="0.25">
      <c r="A31" s="105">
        <v>7</v>
      </c>
      <c r="B31" s="91">
        <f t="shared" si="0"/>
        <v>24</v>
      </c>
      <c r="C31" s="84" t="s">
        <v>107</v>
      </c>
      <c r="D31" s="78">
        <v>5</v>
      </c>
      <c r="E31" s="92" t="s">
        <v>5</v>
      </c>
      <c r="F31" s="93"/>
      <c r="G31" s="111"/>
    </row>
    <row r="32" spans="1:8" ht="12.75" customHeight="1" thickBot="1" x14ac:dyDescent="0.25">
      <c r="A32" s="113" t="s">
        <v>130</v>
      </c>
      <c r="B32" s="107"/>
      <c r="C32" s="96" t="s">
        <v>129</v>
      </c>
      <c r="D32" s="233" t="s">
        <v>9</v>
      </c>
      <c r="E32" s="234"/>
      <c r="F32" s="234"/>
      <c r="G32" s="235"/>
    </row>
    <row r="33" spans="1:8" ht="12.75" customHeight="1" x14ac:dyDescent="0.2">
      <c r="A33" s="108">
        <v>10</v>
      </c>
      <c r="B33" s="95">
        <v>25</v>
      </c>
      <c r="C33" s="67" t="s">
        <v>108</v>
      </c>
      <c r="D33" s="69">
        <v>5</v>
      </c>
      <c r="E33" s="112"/>
      <c r="F33" s="112"/>
      <c r="G33" s="14" t="s">
        <v>5</v>
      </c>
    </row>
    <row r="34" spans="1:8" ht="12.75" customHeight="1" x14ac:dyDescent="0.2">
      <c r="A34" s="108">
        <v>11</v>
      </c>
      <c r="B34" s="86">
        <f t="shared" si="0"/>
        <v>26</v>
      </c>
      <c r="C34" s="24" t="s">
        <v>109</v>
      </c>
      <c r="D34" s="44">
        <v>5</v>
      </c>
      <c r="E34" s="4"/>
      <c r="F34" s="4"/>
      <c r="G34" s="15" t="s">
        <v>5</v>
      </c>
    </row>
    <row r="35" spans="1:8" ht="12.75" customHeight="1" x14ac:dyDescent="0.2">
      <c r="A35" s="104">
        <v>12</v>
      </c>
      <c r="B35" s="86">
        <f t="shared" si="0"/>
        <v>27</v>
      </c>
      <c r="C35" s="47" t="s">
        <v>110</v>
      </c>
      <c r="D35" s="44">
        <v>5</v>
      </c>
      <c r="E35" s="4"/>
      <c r="F35" s="4" t="s">
        <v>5</v>
      </c>
      <c r="G35" s="27"/>
      <c r="H35" s="3"/>
    </row>
    <row r="36" spans="1:8" ht="12.75" customHeight="1" x14ac:dyDescent="0.2">
      <c r="A36" s="104">
        <v>13</v>
      </c>
      <c r="B36" s="86">
        <f t="shared" si="0"/>
        <v>28</v>
      </c>
      <c r="C36" s="47" t="s">
        <v>111</v>
      </c>
      <c r="D36" s="44">
        <v>5</v>
      </c>
      <c r="E36" s="24"/>
      <c r="F36" s="4" t="s">
        <v>5</v>
      </c>
      <c r="G36" s="14"/>
    </row>
    <row r="37" spans="1:8" ht="12.75" customHeight="1" x14ac:dyDescent="0.2">
      <c r="A37" s="108">
        <v>14</v>
      </c>
      <c r="B37" s="86">
        <f t="shared" si="0"/>
        <v>29</v>
      </c>
      <c r="C37" s="47" t="s">
        <v>112</v>
      </c>
      <c r="D37" s="44">
        <v>5</v>
      </c>
      <c r="E37" s="24"/>
      <c r="F37" s="4" t="s">
        <v>5</v>
      </c>
      <c r="G37" s="15"/>
    </row>
    <row r="38" spans="1:8" ht="12.75" customHeight="1" x14ac:dyDescent="0.2">
      <c r="A38" s="104">
        <v>15</v>
      </c>
      <c r="B38" s="86">
        <f t="shared" si="0"/>
        <v>30</v>
      </c>
      <c r="C38" s="47" t="s">
        <v>113</v>
      </c>
      <c r="D38" s="44">
        <v>5</v>
      </c>
      <c r="E38" s="24" t="s">
        <v>5</v>
      </c>
      <c r="F38" s="4"/>
      <c r="G38" s="14"/>
    </row>
    <row r="39" spans="1:8" ht="12.75" customHeight="1" thickBot="1" x14ac:dyDescent="0.25">
      <c r="A39" s="105">
        <v>16</v>
      </c>
      <c r="B39" s="91">
        <f t="shared" si="0"/>
        <v>31</v>
      </c>
      <c r="C39" s="84" t="s">
        <v>114</v>
      </c>
      <c r="D39" s="78" t="s">
        <v>137</v>
      </c>
      <c r="E39" s="92" t="s">
        <v>5</v>
      </c>
      <c r="F39" s="93"/>
      <c r="G39" s="111"/>
    </row>
    <row r="40" spans="1:8" ht="12.75" customHeight="1" thickBot="1" x14ac:dyDescent="0.25">
      <c r="A40" s="106">
        <v>17</v>
      </c>
      <c r="B40" s="107"/>
      <c r="C40" s="114" t="s">
        <v>115</v>
      </c>
      <c r="D40" s="233" t="s">
        <v>11</v>
      </c>
      <c r="E40" s="234"/>
      <c r="F40" s="234"/>
      <c r="G40" s="235"/>
    </row>
    <row r="41" spans="1:8" ht="12.75" customHeight="1" x14ac:dyDescent="0.2">
      <c r="A41" s="108">
        <v>18</v>
      </c>
      <c r="B41" s="95">
        <v>32</v>
      </c>
      <c r="C41" s="67" t="s">
        <v>116</v>
      </c>
      <c r="D41" s="97" t="s">
        <v>136</v>
      </c>
      <c r="E41" s="68"/>
      <c r="F41" s="69"/>
      <c r="G41" s="14" t="s">
        <v>5</v>
      </c>
    </row>
    <row r="42" spans="1:8" ht="12.75" customHeight="1" x14ac:dyDescent="0.2">
      <c r="A42" s="104">
        <v>19</v>
      </c>
      <c r="B42" s="86">
        <f t="shared" si="0"/>
        <v>33</v>
      </c>
      <c r="C42" s="47" t="s">
        <v>117</v>
      </c>
      <c r="D42" s="44">
        <v>5</v>
      </c>
      <c r="E42" s="24"/>
      <c r="F42" s="4"/>
      <c r="G42" s="15" t="s">
        <v>5</v>
      </c>
    </row>
    <row r="43" spans="1:8" ht="12.75" customHeight="1" x14ac:dyDescent="0.2">
      <c r="A43" s="108">
        <v>20</v>
      </c>
      <c r="B43" s="86">
        <f t="shared" si="0"/>
        <v>34</v>
      </c>
      <c r="C43" s="47" t="s">
        <v>118</v>
      </c>
      <c r="D43" s="44">
        <v>5</v>
      </c>
      <c r="E43" s="24"/>
      <c r="F43" s="4"/>
      <c r="G43" s="15" t="s">
        <v>5</v>
      </c>
    </row>
    <row r="44" spans="1:8" ht="12.75" customHeight="1" x14ac:dyDescent="0.2">
      <c r="A44" s="104">
        <v>21</v>
      </c>
      <c r="B44" s="86">
        <f t="shared" si="0"/>
        <v>35</v>
      </c>
      <c r="C44" s="47" t="s">
        <v>119</v>
      </c>
      <c r="D44" s="44">
        <v>5</v>
      </c>
      <c r="E44" s="4"/>
      <c r="F44" s="4" t="s">
        <v>5</v>
      </c>
      <c r="G44" s="15"/>
    </row>
    <row r="45" spans="1:8" ht="12.75" customHeight="1" x14ac:dyDescent="0.2">
      <c r="A45" s="104">
        <v>22</v>
      </c>
      <c r="B45" s="86">
        <f t="shared" si="0"/>
        <v>36</v>
      </c>
      <c r="C45" s="84" t="s">
        <v>120</v>
      </c>
      <c r="D45" s="4" t="s">
        <v>26</v>
      </c>
      <c r="E45" s="4"/>
      <c r="F45" s="4" t="s">
        <v>5</v>
      </c>
      <c r="G45" s="87"/>
    </row>
    <row r="46" spans="1:8" ht="12.75" customHeight="1" x14ac:dyDescent="0.2">
      <c r="A46" s="108">
        <v>23</v>
      </c>
      <c r="B46" s="86">
        <f t="shared" si="0"/>
        <v>37</v>
      </c>
      <c r="C46" s="85" t="s">
        <v>121</v>
      </c>
      <c r="D46" s="79"/>
      <c r="E46" s="80"/>
      <c r="F46" s="4" t="s">
        <v>5</v>
      </c>
      <c r="G46" s="121"/>
    </row>
    <row r="47" spans="1:8" ht="12.75" customHeight="1" x14ac:dyDescent="0.2">
      <c r="A47" s="104">
        <v>24</v>
      </c>
      <c r="B47" s="86">
        <f t="shared" si="0"/>
        <v>38</v>
      </c>
      <c r="C47" s="47" t="s">
        <v>122</v>
      </c>
      <c r="D47" s="4" t="s">
        <v>138</v>
      </c>
      <c r="E47" s="119" t="s">
        <v>5</v>
      </c>
      <c r="F47" s="4"/>
      <c r="G47" s="15"/>
      <c r="H47" s="3"/>
    </row>
    <row r="48" spans="1:8" ht="12.75" customHeight="1" x14ac:dyDescent="0.2">
      <c r="A48" s="104">
        <v>25</v>
      </c>
      <c r="B48" s="86">
        <f t="shared" si="0"/>
        <v>39</v>
      </c>
      <c r="C48" s="47" t="s">
        <v>123</v>
      </c>
      <c r="D48" s="119">
        <v>5</v>
      </c>
      <c r="E48" s="119" t="s">
        <v>5</v>
      </c>
      <c r="F48" s="4"/>
      <c r="G48" s="88"/>
      <c r="H48" s="25"/>
    </row>
    <row r="49" spans="1:8" ht="12.75" customHeight="1" thickBot="1" x14ac:dyDescent="0.25">
      <c r="A49" s="117">
        <v>26</v>
      </c>
      <c r="B49" s="91">
        <f t="shared" si="0"/>
        <v>40</v>
      </c>
      <c r="C49" s="84" t="s">
        <v>124</v>
      </c>
      <c r="D49" s="128">
        <v>5</v>
      </c>
      <c r="E49" s="128" t="s">
        <v>5</v>
      </c>
      <c r="F49" s="93"/>
      <c r="G49" s="118"/>
      <c r="H49" s="70"/>
    </row>
    <row r="50" spans="1:8" ht="12.75" customHeight="1" thickBot="1" x14ac:dyDescent="0.25">
      <c r="A50" s="106" t="s">
        <v>131</v>
      </c>
      <c r="B50" s="107"/>
      <c r="C50" s="120" t="s">
        <v>132</v>
      </c>
      <c r="D50" s="230" t="s">
        <v>22</v>
      </c>
      <c r="E50" s="231"/>
      <c r="F50" s="231"/>
      <c r="G50" s="232"/>
      <c r="H50" s="70"/>
    </row>
    <row r="51" spans="1:8" s="10" customFormat="1" ht="33.75" customHeight="1" thickBot="1" x14ac:dyDescent="0.25">
      <c r="A51" s="9" t="s">
        <v>1</v>
      </c>
      <c r="B51" s="9" t="s">
        <v>2</v>
      </c>
      <c r="C51" s="9" t="s">
        <v>3</v>
      </c>
      <c r="D51" s="13" t="s">
        <v>4</v>
      </c>
      <c r="E51" s="11" t="s">
        <v>145</v>
      </c>
      <c r="F51" s="11" t="s">
        <v>69</v>
      </c>
      <c r="G51" s="9" t="s">
        <v>71</v>
      </c>
    </row>
    <row r="52" spans="1:8" x14ac:dyDescent="0.2">
      <c r="A52" s="127" t="s">
        <v>156</v>
      </c>
    </row>
    <row r="53" spans="1:8" ht="5.25" customHeight="1" x14ac:dyDescent="0.2">
      <c r="A53" s="28"/>
    </row>
    <row r="54" spans="1:8" s="10" customFormat="1" ht="12.75" customHeight="1" x14ac:dyDescent="0.2">
      <c r="A54" t="s">
        <v>6</v>
      </c>
      <c r="B54"/>
      <c r="C54"/>
      <c r="D54"/>
      <c r="E54"/>
      <c r="F54" s="3" t="s">
        <v>133</v>
      </c>
      <c r="G54"/>
    </row>
    <row r="55" spans="1:8" x14ac:dyDescent="0.2">
      <c r="A55" s="3" t="s">
        <v>39</v>
      </c>
      <c r="F55" s="3" t="s">
        <v>134</v>
      </c>
    </row>
    <row r="56" spans="1:8" x14ac:dyDescent="0.2">
      <c r="A56" s="3"/>
      <c r="F56" s="3" t="s">
        <v>135</v>
      </c>
    </row>
    <row r="57" spans="1:8" x14ac:dyDescent="0.2">
      <c r="A57" s="3"/>
      <c r="F57" s="3"/>
    </row>
    <row r="58" spans="1:8" x14ac:dyDescent="0.2">
      <c r="A58" s="5" t="s">
        <v>24</v>
      </c>
      <c r="B58" s="5"/>
      <c r="C58" s="5"/>
      <c r="D58" s="3" t="str">
        <f>+'G-P (B,O)'!D58</f>
        <v xml:space="preserve"> schriftliche Zwischenprüfung</v>
      </c>
      <c r="E58" s="3"/>
      <c r="F58" s="127">
        <f>'G-P (B,O)'!F58</f>
        <v>45735</v>
      </c>
    </row>
    <row r="59" spans="1:8" x14ac:dyDescent="0.2">
      <c r="D59" s="3" t="str">
        <f>+'G-P (B,O)'!D59</f>
        <v xml:space="preserve"> schriftliche Abschlussprüfung</v>
      </c>
      <c r="F59" s="127">
        <f>'G-P (B,O)'!F59</f>
        <v>45791</v>
      </c>
    </row>
    <row r="60" spans="1:8" x14ac:dyDescent="0.2">
      <c r="G60" s="5"/>
    </row>
    <row r="61" spans="1:8" x14ac:dyDescent="0.2">
      <c r="G61" s="5"/>
    </row>
  </sheetData>
  <mergeCells count="5">
    <mergeCell ref="D50:G50"/>
    <mergeCell ref="D15:G15"/>
    <mergeCell ref="D25:G25"/>
    <mergeCell ref="D32:G32"/>
    <mergeCell ref="D40:G40"/>
  </mergeCells>
  <conditionalFormatting sqref="A11 A14:A21 A23:A27 A29:A30 A32 A34:A35 A37:A38 A40:A41 A43:A44 A46:A47 A49:A50">
    <cfRule type="containsText" dxfId="39" priority="5" stopIfTrue="1" operator="containsText" text="36">
      <formula>NOT(ISERROR(SEARCH("36",A11)))</formula>
    </cfRule>
  </conditionalFormatting>
  <conditionalFormatting sqref="A12">
    <cfRule type="containsText" dxfId="38" priority="4" stopIfTrue="1" operator="containsText" text="36">
      <formula>NOT(ISERROR(SEARCH("36",A12)))</formula>
    </cfRule>
  </conditionalFormatting>
  <conditionalFormatting sqref="A13">
    <cfRule type="containsText" dxfId="37" priority="3" stopIfTrue="1" operator="containsText" text="36">
      <formula>NOT(ISERROR(SEARCH("36",A13)))</formula>
    </cfRule>
  </conditionalFormatting>
  <conditionalFormatting sqref="A22">
    <cfRule type="containsText" dxfId="36" priority="2" stopIfTrue="1" operator="containsText" text="36">
      <formula>NOT(ISERROR(SEARCH("36",A22)))</formula>
    </cfRule>
  </conditionalFormatting>
  <conditionalFormatting sqref="A28 A31 A33 A36 A39 A42 A45 A48">
    <cfRule type="containsText" dxfId="35" priority="1" stopIfTrue="1" operator="containsText" text="36">
      <formula>NOT(ISERROR(SEARCH("36",A28)))</formula>
    </cfRule>
  </conditionalFormatting>
  <pageMargins left="0.78740157480314965" right="0.19685039370078741" top="0.27559055118110237" bottom="0.27559055118110237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9"/>
  <sheetViews>
    <sheetView workbookViewId="0">
      <pane ySplit="5" topLeftCell="A6" activePane="bottomLeft" state="frozen"/>
      <selection pane="bottomLeft" activeCell="I55" sqref="I55"/>
    </sheetView>
  </sheetViews>
  <sheetFormatPr baseColWidth="10" defaultRowHeight="12.75" x14ac:dyDescent="0.2"/>
  <cols>
    <col min="1" max="1" width="6.42578125" customWidth="1"/>
    <col min="2" max="2" width="5.42578125" customWidth="1"/>
    <col min="3" max="3" width="16.28515625" customWidth="1"/>
    <col min="4" max="4" width="17.5703125" customWidth="1"/>
    <col min="5" max="7" width="10.7109375" customWidth="1"/>
  </cols>
  <sheetData>
    <row r="1" spans="1:7" ht="15.75" x14ac:dyDescent="0.25">
      <c r="A1" s="1" t="s">
        <v>0</v>
      </c>
      <c r="B1" s="2"/>
      <c r="C1" s="2"/>
      <c r="D1" s="2"/>
      <c r="E1" s="2"/>
      <c r="F1" s="18" t="s">
        <v>29</v>
      </c>
      <c r="G1" s="30">
        <f ca="1">TODAY()</f>
        <v>45505</v>
      </c>
    </row>
    <row r="2" spans="1:7" ht="12" customHeight="1" x14ac:dyDescent="0.2">
      <c r="A2" s="2" t="s">
        <v>7</v>
      </c>
      <c r="B2" s="2"/>
      <c r="C2" s="2"/>
      <c r="D2" s="2"/>
      <c r="E2" s="2"/>
      <c r="F2" s="2"/>
      <c r="G2" s="2"/>
    </row>
    <row r="3" spans="1:7" ht="15.75" x14ac:dyDescent="0.25">
      <c r="A3" s="1" t="s">
        <v>146</v>
      </c>
      <c r="C3" s="2"/>
      <c r="D3" s="2"/>
      <c r="E3" s="2"/>
      <c r="F3" s="2"/>
      <c r="G3" s="2"/>
    </row>
    <row r="4" spans="1:7" ht="11.25" customHeight="1" thickBot="1" x14ac:dyDescent="0.3">
      <c r="A4" s="3"/>
      <c r="B4" s="3"/>
      <c r="C4" s="1" t="s">
        <v>7</v>
      </c>
      <c r="D4" s="3"/>
      <c r="E4" s="3"/>
      <c r="F4" s="3"/>
      <c r="G4" s="3"/>
    </row>
    <row r="5" spans="1:7" s="10" customFormat="1" ht="24.75" customHeight="1" thickBot="1" x14ac:dyDescent="0.25">
      <c r="A5" s="9" t="s">
        <v>1</v>
      </c>
      <c r="B5" s="9" t="s">
        <v>2</v>
      </c>
      <c r="C5" s="9" t="s">
        <v>3</v>
      </c>
      <c r="D5" s="13" t="s">
        <v>4</v>
      </c>
      <c r="E5" s="13" t="s">
        <v>147</v>
      </c>
      <c r="F5" s="13" t="s">
        <v>70</v>
      </c>
      <c r="G5" s="13" t="s">
        <v>48</v>
      </c>
    </row>
    <row r="6" spans="1:7" ht="12.75" customHeight="1" x14ac:dyDescent="0.2">
      <c r="A6" s="102">
        <v>32</v>
      </c>
      <c r="B6" s="103">
        <v>1</v>
      </c>
      <c r="C6" s="82" t="s">
        <v>84</v>
      </c>
      <c r="D6" s="41">
        <v>5</v>
      </c>
      <c r="E6" s="23" t="s">
        <v>30</v>
      </c>
      <c r="F6" s="6" t="s">
        <v>164</v>
      </c>
      <c r="G6" s="16" t="s">
        <v>33</v>
      </c>
    </row>
    <row r="7" spans="1:7" ht="12.75" customHeight="1" x14ac:dyDescent="0.2">
      <c r="A7" s="104">
        <v>33</v>
      </c>
      <c r="B7" s="86">
        <f t="shared" ref="B7:B49" si="0">B6+1</f>
        <v>2</v>
      </c>
      <c r="C7" s="47" t="s">
        <v>85</v>
      </c>
      <c r="D7" s="76">
        <v>5</v>
      </c>
      <c r="E7" s="24" t="s">
        <v>30</v>
      </c>
      <c r="F7" s="4" t="s">
        <v>164</v>
      </c>
      <c r="G7" s="15" t="s">
        <v>33</v>
      </c>
    </row>
    <row r="8" spans="1:7" ht="12.75" customHeight="1" x14ac:dyDescent="0.2">
      <c r="A8" s="104">
        <v>34</v>
      </c>
      <c r="B8" s="86">
        <f t="shared" si="0"/>
        <v>3</v>
      </c>
      <c r="C8" s="47" t="s">
        <v>86</v>
      </c>
      <c r="D8" s="76">
        <v>5</v>
      </c>
      <c r="E8" s="24" t="s">
        <v>30</v>
      </c>
      <c r="F8" s="4" t="s">
        <v>164</v>
      </c>
      <c r="G8" s="15" t="s">
        <v>33</v>
      </c>
    </row>
    <row r="9" spans="1:7" ht="12.75" customHeight="1" x14ac:dyDescent="0.2">
      <c r="A9" s="104">
        <v>35</v>
      </c>
      <c r="B9" s="86">
        <f t="shared" si="0"/>
        <v>4</v>
      </c>
      <c r="C9" s="47" t="s">
        <v>87</v>
      </c>
      <c r="D9" s="76">
        <v>5</v>
      </c>
      <c r="E9" s="24" t="s">
        <v>30</v>
      </c>
      <c r="F9" s="4" t="s">
        <v>164</v>
      </c>
      <c r="G9" s="15" t="s">
        <v>33</v>
      </c>
    </row>
    <row r="10" spans="1:7" ht="12.75" customHeight="1" x14ac:dyDescent="0.2">
      <c r="A10" s="104">
        <v>36</v>
      </c>
      <c r="B10" s="86">
        <f t="shared" si="0"/>
        <v>5</v>
      </c>
      <c r="C10" s="47" t="s">
        <v>88</v>
      </c>
      <c r="D10" s="76">
        <v>5</v>
      </c>
      <c r="E10" s="24" t="s">
        <v>30</v>
      </c>
      <c r="F10" s="4" t="s">
        <v>164</v>
      </c>
      <c r="G10" s="15" t="s">
        <v>33</v>
      </c>
    </row>
    <row r="11" spans="1:7" ht="12.75" customHeight="1" x14ac:dyDescent="0.2">
      <c r="A11" s="104">
        <v>37</v>
      </c>
      <c r="B11" s="86">
        <f t="shared" si="0"/>
        <v>6</v>
      </c>
      <c r="C11" s="47" t="s">
        <v>89</v>
      </c>
      <c r="D11" s="76">
        <v>5</v>
      </c>
      <c r="E11" s="24" t="s">
        <v>30</v>
      </c>
      <c r="F11" s="4" t="s">
        <v>164</v>
      </c>
      <c r="G11" s="15" t="s">
        <v>33</v>
      </c>
    </row>
    <row r="12" spans="1:7" ht="12.75" customHeight="1" x14ac:dyDescent="0.2">
      <c r="A12" s="104">
        <v>38</v>
      </c>
      <c r="B12" s="86">
        <f t="shared" si="0"/>
        <v>7</v>
      </c>
      <c r="C12" s="47" t="s">
        <v>90</v>
      </c>
      <c r="D12" s="4">
        <v>5</v>
      </c>
      <c r="E12" s="24" t="s">
        <v>30</v>
      </c>
      <c r="F12" s="4" t="s">
        <v>164</v>
      </c>
      <c r="G12" s="15" t="s">
        <v>33</v>
      </c>
    </row>
    <row r="13" spans="1:7" ht="12.75" customHeight="1" x14ac:dyDescent="0.2">
      <c r="A13" s="104">
        <v>39</v>
      </c>
      <c r="B13" s="86">
        <f t="shared" si="0"/>
        <v>8</v>
      </c>
      <c r="C13" s="47" t="s">
        <v>91</v>
      </c>
      <c r="D13" s="76">
        <v>5</v>
      </c>
      <c r="E13" s="4" t="s">
        <v>30</v>
      </c>
      <c r="F13" s="4" t="s">
        <v>164</v>
      </c>
      <c r="G13" s="15" t="s">
        <v>33</v>
      </c>
    </row>
    <row r="14" spans="1:7" ht="12.75" customHeight="1" thickBot="1" x14ac:dyDescent="0.25">
      <c r="A14" s="105">
        <v>40</v>
      </c>
      <c r="B14" s="91">
        <f t="shared" si="0"/>
        <v>9</v>
      </c>
      <c r="C14" s="84" t="s">
        <v>92</v>
      </c>
      <c r="D14" s="77" t="s">
        <v>136</v>
      </c>
      <c r="E14" s="92" t="s">
        <v>165</v>
      </c>
      <c r="F14" s="93" t="s">
        <v>164</v>
      </c>
      <c r="G14" s="94" t="s">
        <v>33</v>
      </c>
    </row>
    <row r="15" spans="1:7" ht="12.75" customHeight="1" thickBot="1" x14ac:dyDescent="0.25">
      <c r="A15" s="106" t="s">
        <v>125</v>
      </c>
      <c r="B15" s="107"/>
      <c r="C15" s="96" t="s">
        <v>126</v>
      </c>
      <c r="D15" s="236" t="s">
        <v>8</v>
      </c>
      <c r="E15" s="237"/>
      <c r="F15" s="237"/>
      <c r="G15" s="238"/>
    </row>
    <row r="16" spans="1:7" ht="12.75" customHeight="1" x14ac:dyDescent="0.2">
      <c r="A16" s="108">
        <v>43</v>
      </c>
      <c r="B16" s="95">
        <v>10</v>
      </c>
      <c r="C16" s="67" t="s">
        <v>93</v>
      </c>
      <c r="D16" s="45">
        <v>5</v>
      </c>
      <c r="E16" s="68" t="s">
        <v>30</v>
      </c>
      <c r="F16" s="69" t="s">
        <v>164</v>
      </c>
      <c r="G16" s="14" t="s">
        <v>33</v>
      </c>
    </row>
    <row r="17" spans="1:8" ht="12.75" customHeight="1" x14ac:dyDescent="0.2">
      <c r="A17" s="104">
        <v>44</v>
      </c>
      <c r="B17" s="86">
        <f t="shared" si="0"/>
        <v>11</v>
      </c>
      <c r="C17" s="47" t="s">
        <v>94</v>
      </c>
      <c r="D17" s="77" t="s">
        <v>26</v>
      </c>
      <c r="E17" s="24" t="s">
        <v>166</v>
      </c>
      <c r="F17" s="4" t="s">
        <v>164</v>
      </c>
      <c r="G17" s="15" t="s">
        <v>33</v>
      </c>
    </row>
    <row r="18" spans="1:8" ht="12.75" customHeight="1" x14ac:dyDescent="0.2">
      <c r="A18" s="104">
        <v>45</v>
      </c>
      <c r="B18" s="86">
        <f t="shared" si="0"/>
        <v>12</v>
      </c>
      <c r="C18" s="47" t="s">
        <v>95</v>
      </c>
      <c r="D18" s="76">
        <v>5</v>
      </c>
      <c r="E18" s="24" t="s">
        <v>30</v>
      </c>
      <c r="F18" s="4" t="s">
        <v>164</v>
      </c>
      <c r="G18" s="15" t="s">
        <v>33</v>
      </c>
    </row>
    <row r="19" spans="1:8" ht="12.75" customHeight="1" x14ac:dyDescent="0.2">
      <c r="A19" s="104">
        <v>46</v>
      </c>
      <c r="B19" s="86">
        <f t="shared" si="0"/>
        <v>13</v>
      </c>
      <c r="C19" s="47" t="s">
        <v>96</v>
      </c>
      <c r="D19" s="76">
        <v>5</v>
      </c>
      <c r="E19" s="32" t="s">
        <v>30</v>
      </c>
      <c r="F19" s="26" t="s">
        <v>164</v>
      </c>
      <c r="G19" s="15" t="s">
        <v>33</v>
      </c>
    </row>
    <row r="20" spans="1:8" ht="12.75" customHeight="1" x14ac:dyDescent="0.2">
      <c r="A20" s="104">
        <v>47</v>
      </c>
      <c r="B20" s="86">
        <f t="shared" si="0"/>
        <v>14</v>
      </c>
      <c r="C20" s="47" t="s">
        <v>97</v>
      </c>
      <c r="D20" s="77" t="s">
        <v>25</v>
      </c>
      <c r="E20" s="32" t="s">
        <v>30</v>
      </c>
      <c r="F20" s="26" t="s">
        <v>27</v>
      </c>
      <c r="G20" s="15" t="s">
        <v>33</v>
      </c>
    </row>
    <row r="21" spans="1:8" ht="12.75" customHeight="1" x14ac:dyDescent="0.2">
      <c r="A21" s="104">
        <v>48</v>
      </c>
      <c r="B21" s="86">
        <f t="shared" si="0"/>
        <v>15</v>
      </c>
      <c r="C21" s="47" t="s">
        <v>98</v>
      </c>
      <c r="D21" s="76">
        <v>5</v>
      </c>
      <c r="E21" s="26" t="s">
        <v>30</v>
      </c>
      <c r="F21" s="26" t="s">
        <v>164</v>
      </c>
      <c r="G21" s="15" t="s">
        <v>33</v>
      </c>
    </row>
    <row r="22" spans="1:8" ht="12.75" customHeight="1" x14ac:dyDescent="0.2">
      <c r="A22" s="104">
        <v>49</v>
      </c>
      <c r="B22" s="86">
        <f t="shared" si="0"/>
        <v>16</v>
      </c>
      <c r="C22" s="47" t="s">
        <v>99</v>
      </c>
      <c r="D22" s="4">
        <v>5</v>
      </c>
      <c r="E22" s="26" t="s">
        <v>30</v>
      </c>
      <c r="F22" s="26" t="s">
        <v>164</v>
      </c>
      <c r="G22" s="15" t="s">
        <v>33</v>
      </c>
    </row>
    <row r="23" spans="1:8" ht="12.75" customHeight="1" x14ac:dyDescent="0.2">
      <c r="A23" s="104">
        <v>50</v>
      </c>
      <c r="B23" s="86">
        <f t="shared" si="0"/>
        <v>17</v>
      </c>
      <c r="C23" s="83" t="s">
        <v>100</v>
      </c>
      <c r="D23" s="44">
        <v>5</v>
      </c>
      <c r="E23" s="24" t="s">
        <v>30</v>
      </c>
      <c r="F23" s="4" t="s">
        <v>164</v>
      </c>
      <c r="G23" s="15" t="s">
        <v>33</v>
      </c>
    </row>
    <row r="24" spans="1:8" ht="12.75" customHeight="1" thickBot="1" x14ac:dyDescent="0.25">
      <c r="A24" s="105">
        <v>51</v>
      </c>
      <c r="B24" s="91">
        <f t="shared" si="0"/>
        <v>18</v>
      </c>
      <c r="C24" s="84" t="s">
        <v>101</v>
      </c>
      <c r="D24" s="78">
        <v>5</v>
      </c>
      <c r="E24" s="92" t="s">
        <v>30</v>
      </c>
      <c r="F24" s="93" t="s">
        <v>164</v>
      </c>
      <c r="G24" s="94" t="s">
        <v>33</v>
      </c>
    </row>
    <row r="25" spans="1:8" ht="12.75" customHeight="1" thickBot="1" x14ac:dyDescent="0.25">
      <c r="A25" s="106" t="s">
        <v>127</v>
      </c>
      <c r="B25" s="107"/>
      <c r="C25" s="96" t="s">
        <v>128</v>
      </c>
      <c r="D25" s="233" t="s">
        <v>10</v>
      </c>
      <c r="E25" s="234"/>
      <c r="F25" s="234"/>
      <c r="G25" s="235"/>
    </row>
    <row r="26" spans="1:8" ht="12.75" customHeight="1" x14ac:dyDescent="0.2">
      <c r="A26" s="108">
        <v>2</v>
      </c>
      <c r="B26" s="95">
        <v>19</v>
      </c>
      <c r="C26" s="67" t="s">
        <v>102</v>
      </c>
      <c r="D26" s="97">
        <v>5</v>
      </c>
      <c r="E26" s="68" t="s">
        <v>30</v>
      </c>
      <c r="F26" s="69" t="s">
        <v>164</v>
      </c>
      <c r="G26" s="14" t="s">
        <v>33</v>
      </c>
    </row>
    <row r="27" spans="1:8" ht="12.75" customHeight="1" x14ac:dyDescent="0.2">
      <c r="A27" s="104">
        <v>3</v>
      </c>
      <c r="B27" s="86">
        <f t="shared" si="0"/>
        <v>20</v>
      </c>
      <c r="C27" s="47" t="s">
        <v>103</v>
      </c>
      <c r="D27" s="44">
        <v>5</v>
      </c>
      <c r="E27" s="4" t="s">
        <v>30</v>
      </c>
      <c r="F27" s="4" t="s">
        <v>164</v>
      </c>
      <c r="G27" s="27" t="s">
        <v>33</v>
      </c>
    </row>
    <row r="28" spans="1:8" ht="12.75" customHeight="1" x14ac:dyDescent="0.2">
      <c r="A28" s="104">
        <v>4</v>
      </c>
      <c r="B28" s="86">
        <f t="shared" si="0"/>
        <v>21</v>
      </c>
      <c r="C28" s="47" t="s">
        <v>104</v>
      </c>
      <c r="D28" s="4">
        <v>5</v>
      </c>
      <c r="E28" s="4" t="s">
        <v>30</v>
      </c>
      <c r="F28" s="4" t="s">
        <v>164</v>
      </c>
      <c r="G28" s="27" t="s">
        <v>33</v>
      </c>
    </row>
    <row r="29" spans="1:8" ht="12.75" customHeight="1" x14ac:dyDescent="0.2">
      <c r="A29" s="108">
        <v>5</v>
      </c>
      <c r="B29" s="86">
        <f t="shared" si="0"/>
        <v>22</v>
      </c>
      <c r="C29" s="47" t="s">
        <v>105</v>
      </c>
      <c r="D29" s="44">
        <v>5</v>
      </c>
      <c r="E29" s="24" t="s">
        <v>30</v>
      </c>
      <c r="F29" s="4" t="s">
        <v>164</v>
      </c>
      <c r="G29" s="15" t="s">
        <v>33</v>
      </c>
    </row>
    <row r="30" spans="1:8" ht="12.75" customHeight="1" x14ac:dyDescent="0.2">
      <c r="A30" s="104">
        <v>6</v>
      </c>
      <c r="B30" s="86">
        <f t="shared" si="0"/>
        <v>23</v>
      </c>
      <c r="C30" s="47" t="s">
        <v>106</v>
      </c>
      <c r="D30" s="44">
        <v>5</v>
      </c>
      <c r="E30" s="24" t="s">
        <v>30</v>
      </c>
      <c r="F30" s="4" t="s">
        <v>164</v>
      </c>
      <c r="G30" s="14" t="s">
        <v>33</v>
      </c>
    </row>
    <row r="31" spans="1:8" ht="12.75" customHeight="1" thickBot="1" x14ac:dyDescent="0.25">
      <c r="A31" s="105">
        <v>7</v>
      </c>
      <c r="B31" s="91">
        <f t="shared" si="0"/>
        <v>24</v>
      </c>
      <c r="C31" s="84" t="s">
        <v>107</v>
      </c>
      <c r="D31" s="78">
        <v>5</v>
      </c>
      <c r="E31" s="92" t="s">
        <v>30</v>
      </c>
      <c r="F31" s="93" t="s">
        <v>164</v>
      </c>
      <c r="G31" s="111" t="s">
        <v>33</v>
      </c>
      <c r="H31" s="34"/>
    </row>
    <row r="32" spans="1:8" ht="12.75" customHeight="1" thickBot="1" x14ac:dyDescent="0.25">
      <c r="A32" s="113" t="s">
        <v>130</v>
      </c>
      <c r="B32" s="107"/>
      <c r="C32" s="96" t="s">
        <v>129</v>
      </c>
      <c r="D32" s="233" t="s">
        <v>9</v>
      </c>
      <c r="E32" s="234"/>
      <c r="F32" s="234"/>
      <c r="G32" s="235"/>
    </row>
    <row r="33" spans="1:8" ht="12.75" customHeight="1" x14ac:dyDescent="0.2">
      <c r="A33" s="108">
        <v>10</v>
      </c>
      <c r="B33" s="95">
        <v>25</v>
      </c>
      <c r="C33" s="67" t="s">
        <v>108</v>
      </c>
      <c r="D33" s="69">
        <v>5</v>
      </c>
      <c r="E33" s="68" t="s">
        <v>30</v>
      </c>
      <c r="F33" s="69" t="s">
        <v>164</v>
      </c>
      <c r="G33" s="14" t="s">
        <v>33</v>
      </c>
    </row>
    <row r="34" spans="1:8" ht="12.75" customHeight="1" x14ac:dyDescent="0.2">
      <c r="A34" s="108">
        <v>11</v>
      </c>
      <c r="B34" s="86">
        <f t="shared" si="0"/>
        <v>26</v>
      </c>
      <c r="C34" s="24" t="s">
        <v>109</v>
      </c>
      <c r="D34" s="44">
        <v>5</v>
      </c>
      <c r="E34" s="4" t="s">
        <v>30</v>
      </c>
      <c r="F34" s="4" t="s">
        <v>164</v>
      </c>
      <c r="G34" s="15" t="s">
        <v>33</v>
      </c>
    </row>
    <row r="35" spans="1:8" ht="12.75" customHeight="1" x14ac:dyDescent="0.2">
      <c r="A35" s="104">
        <v>12</v>
      </c>
      <c r="B35" s="86">
        <f t="shared" si="0"/>
        <v>27</v>
      </c>
      <c r="C35" s="47" t="s">
        <v>110</v>
      </c>
      <c r="D35" s="44">
        <v>5</v>
      </c>
      <c r="E35" s="4" t="s">
        <v>30</v>
      </c>
      <c r="F35" s="4" t="s">
        <v>164</v>
      </c>
      <c r="G35" s="27" t="s">
        <v>33</v>
      </c>
    </row>
    <row r="36" spans="1:8" ht="12.75" customHeight="1" x14ac:dyDescent="0.2">
      <c r="A36" s="104">
        <v>13</v>
      </c>
      <c r="B36" s="86">
        <f t="shared" si="0"/>
        <v>28</v>
      </c>
      <c r="C36" s="47" t="s">
        <v>111</v>
      </c>
      <c r="D36" s="44">
        <v>5</v>
      </c>
      <c r="E36" s="24" t="s">
        <v>30</v>
      </c>
      <c r="F36" s="4" t="s">
        <v>164</v>
      </c>
      <c r="G36" s="14" t="s">
        <v>33</v>
      </c>
    </row>
    <row r="37" spans="1:8" ht="12.75" customHeight="1" x14ac:dyDescent="0.2">
      <c r="A37" s="108">
        <v>14</v>
      </c>
      <c r="B37" s="86">
        <f t="shared" si="0"/>
        <v>29</v>
      </c>
      <c r="C37" s="47" t="s">
        <v>112</v>
      </c>
      <c r="D37" s="44">
        <v>5</v>
      </c>
      <c r="E37" s="24" t="s">
        <v>30</v>
      </c>
      <c r="F37" s="4" t="s">
        <v>164</v>
      </c>
      <c r="G37" s="15" t="s">
        <v>33</v>
      </c>
    </row>
    <row r="38" spans="1:8" ht="12.75" customHeight="1" x14ac:dyDescent="0.2">
      <c r="A38" s="104">
        <v>15</v>
      </c>
      <c r="B38" s="86">
        <f t="shared" si="0"/>
        <v>30</v>
      </c>
      <c r="C38" s="47" t="s">
        <v>113</v>
      </c>
      <c r="D38" s="44">
        <v>5</v>
      </c>
      <c r="E38" s="24" t="s">
        <v>30</v>
      </c>
      <c r="F38" s="4" t="s">
        <v>164</v>
      </c>
      <c r="G38" s="14" t="s">
        <v>33</v>
      </c>
    </row>
    <row r="39" spans="1:8" ht="12.75" customHeight="1" thickBot="1" x14ac:dyDescent="0.25">
      <c r="A39" s="105">
        <v>16</v>
      </c>
      <c r="B39" s="91">
        <f t="shared" si="0"/>
        <v>31</v>
      </c>
      <c r="C39" s="84" t="s">
        <v>114</v>
      </c>
      <c r="D39" s="78" t="s">
        <v>137</v>
      </c>
      <c r="E39" s="92" t="s">
        <v>49</v>
      </c>
      <c r="F39" s="93" t="s">
        <v>164</v>
      </c>
      <c r="G39" s="111" t="s">
        <v>33</v>
      </c>
    </row>
    <row r="40" spans="1:8" ht="12.75" customHeight="1" thickBot="1" x14ac:dyDescent="0.25">
      <c r="A40" s="106">
        <v>17</v>
      </c>
      <c r="B40" s="107"/>
      <c r="C40" s="114" t="s">
        <v>115</v>
      </c>
      <c r="D40" s="233" t="s">
        <v>11</v>
      </c>
      <c r="E40" s="234"/>
      <c r="F40" s="234"/>
      <c r="G40" s="235"/>
    </row>
    <row r="41" spans="1:8" ht="12.75" customHeight="1" x14ac:dyDescent="0.2">
      <c r="A41" s="108">
        <v>18</v>
      </c>
      <c r="B41" s="95">
        <v>32</v>
      </c>
      <c r="C41" s="67" t="s">
        <v>116</v>
      </c>
      <c r="D41" s="97" t="s">
        <v>136</v>
      </c>
      <c r="E41" s="68" t="s">
        <v>165</v>
      </c>
      <c r="F41" s="69" t="s">
        <v>164</v>
      </c>
      <c r="G41" s="14" t="s">
        <v>33</v>
      </c>
    </row>
    <row r="42" spans="1:8" ht="12.75" customHeight="1" x14ac:dyDescent="0.2">
      <c r="A42" s="104">
        <v>19</v>
      </c>
      <c r="B42" s="86">
        <f t="shared" si="0"/>
        <v>33</v>
      </c>
      <c r="C42" s="47" t="s">
        <v>117</v>
      </c>
      <c r="D42" s="44">
        <v>5</v>
      </c>
      <c r="E42" s="24" t="s">
        <v>30</v>
      </c>
      <c r="F42" s="4" t="s">
        <v>164</v>
      </c>
      <c r="G42" s="15" t="s">
        <v>33</v>
      </c>
    </row>
    <row r="43" spans="1:8" ht="12.75" customHeight="1" x14ac:dyDescent="0.2">
      <c r="A43" s="108">
        <v>20</v>
      </c>
      <c r="B43" s="86">
        <f t="shared" si="0"/>
        <v>34</v>
      </c>
      <c r="C43" s="47" t="s">
        <v>118</v>
      </c>
      <c r="D43" s="44">
        <v>5</v>
      </c>
      <c r="E43" s="24" t="s">
        <v>30</v>
      </c>
      <c r="F43" s="4" t="s">
        <v>27</v>
      </c>
      <c r="G43" s="15" t="s">
        <v>49</v>
      </c>
      <c r="H43" s="34"/>
    </row>
    <row r="44" spans="1:8" ht="12.75" customHeight="1" x14ac:dyDescent="0.2">
      <c r="A44" s="104">
        <v>21</v>
      </c>
      <c r="B44" s="86">
        <f t="shared" si="0"/>
        <v>35</v>
      </c>
      <c r="C44" s="47" t="s">
        <v>119</v>
      </c>
      <c r="D44" s="44">
        <v>5</v>
      </c>
      <c r="E44" s="24" t="s">
        <v>30</v>
      </c>
      <c r="F44" s="4" t="s">
        <v>164</v>
      </c>
      <c r="G44" s="15" t="s">
        <v>166</v>
      </c>
    </row>
    <row r="45" spans="1:8" ht="12.75" customHeight="1" x14ac:dyDescent="0.2">
      <c r="A45" s="104">
        <v>22</v>
      </c>
      <c r="B45" s="86">
        <f t="shared" si="0"/>
        <v>36</v>
      </c>
      <c r="C45" s="84" t="s">
        <v>120</v>
      </c>
      <c r="D45" s="4" t="s">
        <v>26</v>
      </c>
      <c r="E45" s="24" t="s">
        <v>166</v>
      </c>
      <c r="F45" s="4" t="s">
        <v>164</v>
      </c>
      <c r="G45" s="15" t="s">
        <v>166</v>
      </c>
    </row>
    <row r="46" spans="1:8" ht="12.75" customHeight="1" x14ac:dyDescent="0.2">
      <c r="A46" s="108">
        <v>23</v>
      </c>
      <c r="B46" s="86">
        <f t="shared" si="0"/>
        <v>37</v>
      </c>
      <c r="C46" s="85" t="s">
        <v>121</v>
      </c>
      <c r="D46" s="129">
        <v>5</v>
      </c>
      <c r="E46" s="24" t="s">
        <v>30</v>
      </c>
      <c r="F46" s="4" t="s">
        <v>164</v>
      </c>
      <c r="G46" s="15" t="s">
        <v>166</v>
      </c>
    </row>
    <row r="47" spans="1:8" ht="12.75" customHeight="1" x14ac:dyDescent="0.2">
      <c r="A47" s="104">
        <v>24</v>
      </c>
      <c r="B47" s="86">
        <f t="shared" si="0"/>
        <v>38</v>
      </c>
      <c r="C47" s="47" t="s">
        <v>122</v>
      </c>
      <c r="D47" s="4" t="s">
        <v>138</v>
      </c>
      <c r="E47" s="24" t="s">
        <v>30</v>
      </c>
      <c r="F47" s="4" t="s">
        <v>164</v>
      </c>
      <c r="G47" s="15" t="s">
        <v>166</v>
      </c>
    </row>
    <row r="48" spans="1:8" ht="12.75" customHeight="1" x14ac:dyDescent="0.2">
      <c r="A48" s="104">
        <v>25</v>
      </c>
      <c r="B48" s="86">
        <f t="shared" si="0"/>
        <v>39</v>
      </c>
      <c r="C48" s="47" t="s">
        <v>123</v>
      </c>
      <c r="D48" s="119">
        <v>5</v>
      </c>
      <c r="E48" s="119" t="s">
        <v>30</v>
      </c>
      <c r="F48" s="4" t="s">
        <v>164</v>
      </c>
      <c r="G48" s="135" t="s">
        <v>166</v>
      </c>
    </row>
    <row r="49" spans="1:7" ht="12.75" customHeight="1" thickBot="1" x14ac:dyDescent="0.25">
      <c r="A49" s="117">
        <v>26</v>
      </c>
      <c r="B49" s="91">
        <f t="shared" si="0"/>
        <v>40</v>
      </c>
      <c r="C49" s="84" t="s">
        <v>124</v>
      </c>
      <c r="D49" s="128">
        <v>5</v>
      </c>
      <c r="E49" s="128" t="s">
        <v>30</v>
      </c>
      <c r="F49" s="93" t="s">
        <v>164</v>
      </c>
      <c r="G49" s="136" t="s">
        <v>166</v>
      </c>
    </row>
    <row r="50" spans="1:7" ht="12.75" customHeight="1" thickBot="1" x14ac:dyDescent="0.25">
      <c r="A50" s="106" t="s">
        <v>131</v>
      </c>
      <c r="B50" s="107"/>
      <c r="C50" s="120" t="s">
        <v>132</v>
      </c>
      <c r="D50" s="230" t="s">
        <v>22</v>
      </c>
      <c r="E50" s="231"/>
      <c r="F50" s="231"/>
      <c r="G50" s="232"/>
    </row>
    <row r="51" spans="1:7" s="10" customFormat="1" ht="24.75" customHeight="1" thickBot="1" x14ac:dyDescent="0.25">
      <c r="A51" s="9" t="s">
        <v>1</v>
      </c>
      <c r="B51" s="9" t="s">
        <v>2</v>
      </c>
      <c r="C51" s="9" t="s">
        <v>3</v>
      </c>
      <c r="D51" s="13" t="s">
        <v>4</v>
      </c>
      <c r="E51" s="13" t="str">
        <f>+E5</f>
        <v>FP 24G+L</v>
      </c>
      <c r="F51" s="13" t="str">
        <f t="shared" ref="F51:G51" si="1">+F5</f>
        <v>FP 23G+L</v>
      </c>
      <c r="G51" s="13" t="str">
        <f t="shared" si="1"/>
        <v>FP 22G+L</v>
      </c>
    </row>
    <row r="52" spans="1:7" x14ac:dyDescent="0.2">
      <c r="A52" s="127" t="s">
        <v>156</v>
      </c>
      <c r="E52" s="5"/>
      <c r="F52" s="5"/>
      <c r="G52" s="5"/>
    </row>
    <row r="53" spans="1:7" ht="6" customHeight="1" x14ac:dyDescent="0.2">
      <c r="A53" s="28"/>
      <c r="E53" s="5"/>
      <c r="F53" s="5"/>
      <c r="G53" s="5"/>
    </row>
    <row r="54" spans="1:7" s="10" customFormat="1" ht="15" customHeight="1" x14ac:dyDescent="0.2">
      <c r="A54" t="s">
        <v>6</v>
      </c>
      <c r="B54"/>
      <c r="C54"/>
      <c r="D54" s="71" t="s">
        <v>34</v>
      </c>
      <c r="E54" s="71"/>
      <c r="F54" s="3" t="s">
        <v>133</v>
      </c>
    </row>
    <row r="55" spans="1:7" x14ac:dyDescent="0.2">
      <c r="A55" s="239" t="s">
        <v>35</v>
      </c>
      <c r="B55" s="239"/>
      <c r="C55" s="239"/>
      <c r="D55" s="71" t="s">
        <v>38</v>
      </c>
      <c r="E55" s="71"/>
      <c r="F55" s="3" t="s">
        <v>134</v>
      </c>
    </row>
    <row r="56" spans="1:7" x14ac:dyDescent="0.2">
      <c r="F56" s="3" t="s">
        <v>135</v>
      </c>
    </row>
    <row r="57" spans="1:7" x14ac:dyDescent="0.2">
      <c r="G57" s="3"/>
    </row>
    <row r="58" spans="1:7" x14ac:dyDescent="0.2">
      <c r="A58" s="5" t="s">
        <v>24</v>
      </c>
      <c r="B58" s="5"/>
      <c r="C58" s="5"/>
      <c r="D58" s="3" t="s">
        <v>162</v>
      </c>
      <c r="E58" s="3"/>
      <c r="F58" s="127">
        <f>'G-P (B,O)'!F58+1</f>
        <v>45736</v>
      </c>
      <c r="G58" s="5"/>
    </row>
    <row r="59" spans="1:7" x14ac:dyDescent="0.2">
      <c r="D59" s="3" t="s">
        <v>163</v>
      </c>
      <c r="F59" s="127">
        <f>'G-P (B,O)'!F59+1</f>
        <v>45792</v>
      </c>
    </row>
  </sheetData>
  <mergeCells count="6">
    <mergeCell ref="A55:C55"/>
    <mergeCell ref="D15:G15"/>
    <mergeCell ref="D25:G25"/>
    <mergeCell ref="D32:G32"/>
    <mergeCell ref="D40:G40"/>
    <mergeCell ref="D50:G50"/>
  </mergeCells>
  <conditionalFormatting sqref="A11 A14:A21 A23:A27 A29:A30 A32 A34:A35 A37:A38 A40:A41 A43:A44 A46:A47 A49:A50">
    <cfRule type="containsText" dxfId="34" priority="5" stopIfTrue="1" operator="containsText" text="36">
      <formula>NOT(ISERROR(SEARCH("36",A11)))</formula>
    </cfRule>
  </conditionalFormatting>
  <conditionalFormatting sqref="A12">
    <cfRule type="containsText" dxfId="33" priority="4" stopIfTrue="1" operator="containsText" text="36">
      <formula>NOT(ISERROR(SEARCH("36",A12)))</formula>
    </cfRule>
  </conditionalFormatting>
  <conditionalFormatting sqref="A13">
    <cfRule type="containsText" dxfId="32" priority="3" stopIfTrue="1" operator="containsText" text="36">
      <formula>NOT(ISERROR(SEARCH("36",A13)))</formula>
    </cfRule>
  </conditionalFormatting>
  <conditionalFormatting sqref="A22">
    <cfRule type="containsText" dxfId="31" priority="2" stopIfTrue="1" operator="containsText" text="36">
      <formula>NOT(ISERROR(SEARCH("36",A22)))</formula>
    </cfRule>
  </conditionalFormatting>
  <conditionalFormatting sqref="A28 A31 A33 A36 A39 A42 A45 A48">
    <cfRule type="containsText" dxfId="30" priority="1" stopIfTrue="1" operator="containsText" text="36">
      <formula>NOT(ISERROR(SEARCH("36",A28)))</formula>
    </cfRule>
  </conditionalFormatting>
  <pageMargins left="0.98425196850393704" right="0.39370078740157483" top="0" bottom="0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0"/>
  <sheetViews>
    <sheetView zoomScale="120" zoomScaleNormal="120" workbookViewId="0">
      <pane ySplit="5" topLeftCell="A36" activePane="bottomLeft" state="frozen"/>
      <selection pane="bottomLeft" activeCell="E6" sqref="E6"/>
    </sheetView>
  </sheetViews>
  <sheetFormatPr baseColWidth="10" defaultRowHeight="12.75" x14ac:dyDescent="0.2"/>
  <cols>
    <col min="1" max="1" width="11.140625" customWidth="1"/>
    <col min="2" max="2" width="6.28515625" customWidth="1"/>
    <col min="3" max="3" width="17.5703125" customWidth="1"/>
    <col min="4" max="4" width="19.140625" customWidth="1"/>
    <col min="5" max="5" width="21" customWidth="1"/>
  </cols>
  <sheetData>
    <row r="1" spans="1:5" ht="15.75" x14ac:dyDescent="0.25">
      <c r="A1" s="1" t="s">
        <v>0</v>
      </c>
      <c r="B1" s="2"/>
      <c r="C1" s="2"/>
      <c r="D1" s="18" t="s">
        <v>29</v>
      </c>
      <c r="E1" s="31">
        <f ca="1">TODAY()</f>
        <v>45505</v>
      </c>
    </row>
    <row r="2" spans="1:5" ht="15" x14ac:dyDescent="0.2">
      <c r="A2" s="2"/>
      <c r="B2" s="2"/>
      <c r="C2" s="2"/>
      <c r="D2" s="2"/>
      <c r="E2" s="2"/>
    </row>
    <row r="3" spans="1:5" ht="15.75" x14ac:dyDescent="0.25">
      <c r="A3" s="1" t="s">
        <v>177</v>
      </c>
      <c r="B3" s="2"/>
      <c r="C3" s="2"/>
      <c r="D3" s="2"/>
      <c r="E3" s="2"/>
    </row>
    <row r="4" spans="1:5" ht="16.5" thickBot="1" x14ac:dyDescent="0.3">
      <c r="A4" s="3"/>
      <c r="B4" s="3"/>
      <c r="C4" s="1" t="s">
        <v>7</v>
      </c>
      <c r="D4" s="3"/>
      <c r="E4" s="3"/>
    </row>
    <row r="5" spans="1:5" ht="13.5" thickBot="1" x14ac:dyDescent="0.25">
      <c r="A5" s="9" t="s">
        <v>1</v>
      </c>
      <c r="B5" s="9" t="s">
        <v>2</v>
      </c>
      <c r="C5" s="9" t="s">
        <v>3</v>
      </c>
      <c r="D5" s="13" t="s">
        <v>4</v>
      </c>
      <c r="E5" s="12" t="s">
        <v>12</v>
      </c>
    </row>
    <row r="6" spans="1:5" x14ac:dyDescent="0.2">
      <c r="A6" s="102">
        <v>32</v>
      </c>
      <c r="B6" s="103">
        <v>1</v>
      </c>
      <c r="C6" s="82" t="s">
        <v>84</v>
      </c>
      <c r="D6" s="41">
        <v>5</v>
      </c>
      <c r="E6" s="223" t="s">
        <v>196</v>
      </c>
    </row>
    <row r="7" spans="1:5" x14ac:dyDescent="0.2">
      <c r="A7" s="104">
        <v>33</v>
      </c>
      <c r="B7" s="86">
        <f t="shared" ref="B7:B49" si="0">B6+1</f>
        <v>2</v>
      </c>
      <c r="C7" s="47" t="s">
        <v>85</v>
      </c>
      <c r="D7" s="76">
        <v>5</v>
      </c>
      <c r="E7" s="27" t="s">
        <v>33</v>
      </c>
    </row>
    <row r="8" spans="1:5" x14ac:dyDescent="0.2">
      <c r="A8" s="104">
        <v>34</v>
      </c>
      <c r="B8" s="86">
        <f t="shared" si="0"/>
        <v>3</v>
      </c>
      <c r="C8" s="47" t="s">
        <v>86</v>
      </c>
      <c r="D8" s="76">
        <v>5</v>
      </c>
      <c r="E8" s="27" t="s">
        <v>74</v>
      </c>
    </row>
    <row r="9" spans="1:5" x14ac:dyDescent="0.2">
      <c r="A9" s="104">
        <v>35</v>
      </c>
      <c r="B9" s="86">
        <f t="shared" si="0"/>
        <v>4</v>
      </c>
      <c r="C9" s="47" t="s">
        <v>87</v>
      </c>
      <c r="D9" s="76">
        <v>5</v>
      </c>
      <c r="E9" s="27" t="s">
        <v>33</v>
      </c>
    </row>
    <row r="10" spans="1:5" x14ac:dyDescent="0.2">
      <c r="A10" s="104">
        <v>36</v>
      </c>
      <c r="B10" s="86">
        <f t="shared" si="0"/>
        <v>5</v>
      </c>
      <c r="C10" s="47" t="s">
        <v>88</v>
      </c>
      <c r="D10" s="76">
        <v>5</v>
      </c>
      <c r="E10" s="27" t="s">
        <v>74</v>
      </c>
    </row>
    <row r="11" spans="1:5" x14ac:dyDescent="0.2">
      <c r="A11" s="104">
        <v>37</v>
      </c>
      <c r="B11" s="86">
        <f t="shared" si="0"/>
        <v>6</v>
      </c>
      <c r="C11" s="47" t="s">
        <v>89</v>
      </c>
      <c r="D11" s="76">
        <v>5</v>
      </c>
      <c r="E11" s="27" t="s">
        <v>33</v>
      </c>
    </row>
    <row r="12" spans="1:5" x14ac:dyDescent="0.2">
      <c r="A12" s="104">
        <v>38</v>
      </c>
      <c r="B12" s="86">
        <f t="shared" si="0"/>
        <v>7</v>
      </c>
      <c r="C12" s="47" t="s">
        <v>90</v>
      </c>
      <c r="D12" s="4">
        <v>5</v>
      </c>
      <c r="E12" s="27" t="s">
        <v>74</v>
      </c>
    </row>
    <row r="13" spans="1:5" x14ac:dyDescent="0.2">
      <c r="A13" s="104">
        <v>39</v>
      </c>
      <c r="B13" s="86">
        <f t="shared" si="0"/>
        <v>8</v>
      </c>
      <c r="C13" s="47" t="s">
        <v>91</v>
      </c>
      <c r="D13" s="76">
        <v>5</v>
      </c>
      <c r="E13" s="27" t="s">
        <v>33</v>
      </c>
    </row>
    <row r="14" spans="1:5" ht="13.5" thickBot="1" x14ac:dyDescent="0.25">
      <c r="A14" s="105">
        <v>40</v>
      </c>
      <c r="B14" s="91">
        <f t="shared" si="0"/>
        <v>9</v>
      </c>
      <c r="C14" s="84" t="s">
        <v>92</v>
      </c>
      <c r="D14" s="77" t="s">
        <v>136</v>
      </c>
      <c r="E14" s="27" t="s">
        <v>74</v>
      </c>
    </row>
    <row r="15" spans="1:5" ht="13.5" thickBot="1" x14ac:dyDescent="0.25">
      <c r="A15" s="106" t="s">
        <v>125</v>
      </c>
      <c r="B15" s="107"/>
      <c r="C15" s="96" t="s">
        <v>126</v>
      </c>
      <c r="D15" s="236" t="s">
        <v>8</v>
      </c>
      <c r="E15" s="238"/>
    </row>
    <row r="16" spans="1:5" x14ac:dyDescent="0.2">
      <c r="A16" s="108">
        <v>43</v>
      </c>
      <c r="B16" s="95">
        <v>10</v>
      </c>
      <c r="C16" s="67" t="s">
        <v>93</v>
      </c>
      <c r="D16" s="45">
        <v>5</v>
      </c>
      <c r="E16" s="33" t="s">
        <v>33</v>
      </c>
    </row>
    <row r="17" spans="1:5" x14ac:dyDescent="0.2">
      <c r="A17" s="104">
        <v>44</v>
      </c>
      <c r="B17" s="86">
        <f t="shared" si="0"/>
        <v>11</v>
      </c>
      <c r="C17" s="47" t="s">
        <v>94</v>
      </c>
      <c r="D17" s="77" t="s">
        <v>26</v>
      </c>
      <c r="E17" s="27" t="s">
        <v>74</v>
      </c>
    </row>
    <row r="18" spans="1:5" x14ac:dyDescent="0.2">
      <c r="A18" s="104">
        <v>45</v>
      </c>
      <c r="B18" s="86">
        <f t="shared" si="0"/>
        <v>12</v>
      </c>
      <c r="C18" s="47" t="s">
        <v>95</v>
      </c>
      <c r="D18" s="76">
        <v>5</v>
      </c>
      <c r="E18" s="27" t="s">
        <v>33</v>
      </c>
    </row>
    <row r="19" spans="1:5" x14ac:dyDescent="0.2">
      <c r="A19" s="104">
        <v>46</v>
      </c>
      <c r="B19" s="86">
        <f t="shared" si="0"/>
        <v>13</v>
      </c>
      <c r="C19" s="47" t="s">
        <v>96</v>
      </c>
      <c r="D19" s="76">
        <v>5</v>
      </c>
      <c r="E19" s="27" t="s">
        <v>74</v>
      </c>
    </row>
    <row r="20" spans="1:5" x14ac:dyDescent="0.2">
      <c r="A20" s="104">
        <v>47</v>
      </c>
      <c r="B20" s="86">
        <f t="shared" si="0"/>
        <v>14</v>
      </c>
      <c r="C20" s="47" t="s">
        <v>97</v>
      </c>
      <c r="D20" s="77" t="s">
        <v>25</v>
      </c>
      <c r="E20" s="27" t="s">
        <v>33</v>
      </c>
    </row>
    <row r="21" spans="1:5" x14ac:dyDescent="0.2">
      <c r="A21" s="104">
        <v>48</v>
      </c>
      <c r="B21" s="86">
        <f t="shared" si="0"/>
        <v>15</v>
      </c>
      <c r="C21" s="47" t="s">
        <v>98</v>
      </c>
      <c r="D21" s="76">
        <v>5</v>
      </c>
      <c r="E21" s="15" t="s">
        <v>74</v>
      </c>
    </row>
    <row r="22" spans="1:5" x14ac:dyDescent="0.2">
      <c r="A22" s="104">
        <v>49</v>
      </c>
      <c r="B22" s="86">
        <f t="shared" si="0"/>
        <v>16</v>
      </c>
      <c r="C22" s="47" t="s">
        <v>99</v>
      </c>
      <c r="D22" s="4">
        <v>5</v>
      </c>
      <c r="E22" s="15" t="s">
        <v>33</v>
      </c>
    </row>
    <row r="23" spans="1:5" x14ac:dyDescent="0.2">
      <c r="A23" s="104">
        <v>50</v>
      </c>
      <c r="B23" s="86">
        <f t="shared" si="0"/>
        <v>17</v>
      </c>
      <c r="C23" s="83" t="s">
        <v>100</v>
      </c>
      <c r="D23" s="44">
        <v>5</v>
      </c>
      <c r="E23" s="27" t="s">
        <v>74</v>
      </c>
    </row>
    <row r="24" spans="1:5" ht="13.5" thickBot="1" x14ac:dyDescent="0.25">
      <c r="A24" s="105">
        <v>51</v>
      </c>
      <c r="B24" s="91">
        <f t="shared" si="0"/>
        <v>18</v>
      </c>
      <c r="C24" s="84" t="s">
        <v>101</v>
      </c>
      <c r="D24" s="78">
        <v>5</v>
      </c>
      <c r="E24" s="125" t="s">
        <v>33</v>
      </c>
    </row>
    <row r="25" spans="1:5" ht="13.5" thickBot="1" x14ac:dyDescent="0.25">
      <c r="A25" s="106" t="s">
        <v>127</v>
      </c>
      <c r="B25" s="107"/>
      <c r="C25" s="96" t="s">
        <v>128</v>
      </c>
      <c r="D25" s="233" t="s">
        <v>10</v>
      </c>
      <c r="E25" s="235"/>
    </row>
    <row r="26" spans="1:5" x14ac:dyDescent="0.2">
      <c r="A26" s="108">
        <v>2</v>
      </c>
      <c r="B26" s="95">
        <v>19</v>
      </c>
      <c r="C26" s="67" t="s">
        <v>102</v>
      </c>
      <c r="D26" s="97">
        <v>5</v>
      </c>
      <c r="E26" s="33" t="s">
        <v>74</v>
      </c>
    </row>
    <row r="27" spans="1:5" x14ac:dyDescent="0.2">
      <c r="A27" s="104">
        <v>3</v>
      </c>
      <c r="B27" s="86">
        <f t="shared" si="0"/>
        <v>20</v>
      </c>
      <c r="C27" s="47" t="s">
        <v>103</v>
      </c>
      <c r="D27" s="44">
        <v>5</v>
      </c>
      <c r="E27" s="15" t="s">
        <v>33</v>
      </c>
    </row>
    <row r="28" spans="1:5" x14ac:dyDescent="0.2">
      <c r="A28" s="104">
        <v>4</v>
      </c>
      <c r="B28" s="86">
        <f t="shared" si="0"/>
        <v>21</v>
      </c>
      <c r="C28" s="47" t="s">
        <v>104</v>
      </c>
      <c r="D28" s="4">
        <v>5</v>
      </c>
      <c r="E28" s="15" t="s">
        <v>74</v>
      </c>
    </row>
    <row r="29" spans="1:5" x14ac:dyDescent="0.2">
      <c r="A29" s="108">
        <v>5</v>
      </c>
      <c r="B29" s="86">
        <f t="shared" si="0"/>
        <v>22</v>
      </c>
      <c r="C29" s="47" t="s">
        <v>105</v>
      </c>
      <c r="D29" s="44">
        <v>5</v>
      </c>
      <c r="E29" s="27" t="s">
        <v>33</v>
      </c>
    </row>
    <row r="30" spans="1:5" x14ac:dyDescent="0.2">
      <c r="A30" s="104">
        <v>6</v>
      </c>
      <c r="B30" s="86">
        <f t="shared" si="0"/>
        <v>23</v>
      </c>
      <c r="C30" s="47" t="s">
        <v>106</v>
      </c>
      <c r="D30" s="44">
        <v>5</v>
      </c>
      <c r="E30" s="27" t="s">
        <v>74</v>
      </c>
    </row>
    <row r="31" spans="1:5" ht="13.5" thickBot="1" x14ac:dyDescent="0.25">
      <c r="A31" s="105">
        <v>7</v>
      </c>
      <c r="B31" s="91">
        <f t="shared" si="0"/>
        <v>24</v>
      </c>
      <c r="C31" s="84" t="s">
        <v>107</v>
      </c>
      <c r="D31" s="78">
        <v>5</v>
      </c>
      <c r="E31" s="125" t="s">
        <v>33</v>
      </c>
    </row>
    <row r="32" spans="1:5" ht="13.5" thickBot="1" x14ac:dyDescent="0.25">
      <c r="A32" s="113" t="s">
        <v>130</v>
      </c>
      <c r="B32" s="107"/>
      <c r="C32" s="96" t="s">
        <v>129</v>
      </c>
      <c r="D32" s="233" t="s">
        <v>9</v>
      </c>
      <c r="E32" s="235"/>
    </row>
    <row r="33" spans="1:7" x14ac:dyDescent="0.2">
      <c r="A33" s="108">
        <v>10</v>
      </c>
      <c r="B33" s="95">
        <v>25</v>
      </c>
      <c r="C33" s="67" t="s">
        <v>108</v>
      </c>
      <c r="D33" s="69">
        <v>5</v>
      </c>
      <c r="E33" s="14" t="s">
        <v>74</v>
      </c>
    </row>
    <row r="34" spans="1:7" x14ac:dyDescent="0.2">
      <c r="A34" s="108">
        <v>11</v>
      </c>
      <c r="B34" s="86">
        <f t="shared" si="0"/>
        <v>26</v>
      </c>
      <c r="C34" s="24" t="s">
        <v>109</v>
      </c>
      <c r="D34" s="44">
        <v>5</v>
      </c>
      <c r="E34" s="15" t="s">
        <v>33</v>
      </c>
    </row>
    <row r="35" spans="1:7" x14ac:dyDescent="0.2">
      <c r="A35" s="104">
        <v>12</v>
      </c>
      <c r="B35" s="86">
        <f t="shared" si="0"/>
        <v>27</v>
      </c>
      <c r="C35" s="47" t="s">
        <v>110</v>
      </c>
      <c r="D35" s="44">
        <v>5</v>
      </c>
      <c r="E35" s="15" t="s">
        <v>74</v>
      </c>
    </row>
    <row r="36" spans="1:7" x14ac:dyDescent="0.2">
      <c r="A36" s="104">
        <v>13</v>
      </c>
      <c r="B36" s="86">
        <f t="shared" si="0"/>
        <v>28</v>
      </c>
      <c r="C36" s="47" t="s">
        <v>111</v>
      </c>
      <c r="D36" s="44">
        <v>5</v>
      </c>
      <c r="E36" s="15" t="s">
        <v>33</v>
      </c>
    </row>
    <row r="37" spans="1:7" x14ac:dyDescent="0.2">
      <c r="A37" s="108">
        <v>14</v>
      </c>
      <c r="B37" s="86">
        <f t="shared" si="0"/>
        <v>29</v>
      </c>
      <c r="C37" s="47" t="s">
        <v>112</v>
      </c>
      <c r="D37" s="44">
        <v>5</v>
      </c>
      <c r="E37" s="15" t="s">
        <v>74</v>
      </c>
    </row>
    <row r="38" spans="1:7" x14ac:dyDescent="0.2">
      <c r="A38" s="104">
        <v>15</v>
      </c>
      <c r="B38" s="86">
        <f t="shared" si="0"/>
        <v>30</v>
      </c>
      <c r="C38" s="47" t="s">
        <v>113</v>
      </c>
      <c r="D38" s="44">
        <v>5</v>
      </c>
      <c r="E38" s="189" t="s">
        <v>40</v>
      </c>
    </row>
    <row r="39" spans="1:7" ht="13.5" thickBot="1" x14ac:dyDescent="0.25">
      <c r="A39" s="105">
        <v>16</v>
      </c>
      <c r="B39" s="91">
        <f t="shared" si="0"/>
        <v>31</v>
      </c>
      <c r="C39" s="84" t="s">
        <v>114</v>
      </c>
      <c r="D39" s="78" t="s">
        <v>137</v>
      </c>
      <c r="E39" s="15" t="s">
        <v>74</v>
      </c>
    </row>
    <row r="40" spans="1:7" ht="13.5" thickBot="1" x14ac:dyDescent="0.25">
      <c r="A40" s="106">
        <v>17</v>
      </c>
      <c r="B40" s="107"/>
      <c r="C40" s="114" t="s">
        <v>115</v>
      </c>
      <c r="D40" s="233" t="s">
        <v>11</v>
      </c>
      <c r="E40" s="235"/>
    </row>
    <row r="41" spans="1:7" x14ac:dyDescent="0.2">
      <c r="A41" s="108">
        <v>18</v>
      </c>
      <c r="B41" s="95">
        <v>32</v>
      </c>
      <c r="C41" s="67" t="s">
        <v>116</v>
      </c>
      <c r="D41" s="97" t="s">
        <v>136</v>
      </c>
      <c r="E41" s="33" t="s">
        <v>74</v>
      </c>
    </row>
    <row r="42" spans="1:7" x14ac:dyDescent="0.2">
      <c r="A42" s="104">
        <v>19</v>
      </c>
      <c r="B42" s="86">
        <f t="shared" si="0"/>
        <v>33</v>
      </c>
      <c r="C42" s="47" t="s">
        <v>117</v>
      </c>
      <c r="D42" s="44">
        <v>5</v>
      </c>
      <c r="E42" s="33" t="s">
        <v>33</v>
      </c>
    </row>
    <row r="43" spans="1:7" x14ac:dyDescent="0.2">
      <c r="A43" s="108">
        <v>20</v>
      </c>
      <c r="B43" s="86">
        <f t="shared" si="0"/>
        <v>34</v>
      </c>
      <c r="C43" s="47" t="s">
        <v>118</v>
      </c>
      <c r="D43" s="44">
        <v>5</v>
      </c>
      <c r="E43" s="33" t="s">
        <v>74</v>
      </c>
    </row>
    <row r="44" spans="1:7" x14ac:dyDescent="0.2">
      <c r="A44" s="104">
        <v>21</v>
      </c>
      <c r="B44" s="86">
        <f t="shared" si="0"/>
        <v>35</v>
      </c>
      <c r="C44" s="47" t="s">
        <v>119</v>
      </c>
      <c r="D44" s="44">
        <v>5</v>
      </c>
      <c r="E44" s="33" t="s">
        <v>33</v>
      </c>
    </row>
    <row r="45" spans="1:7" x14ac:dyDescent="0.2">
      <c r="A45" s="104">
        <v>22</v>
      </c>
      <c r="B45" s="86">
        <f t="shared" si="0"/>
        <v>36</v>
      </c>
      <c r="C45" s="84" t="s">
        <v>120</v>
      </c>
      <c r="D45" s="4" t="s">
        <v>26</v>
      </c>
      <c r="E45" s="33" t="s">
        <v>74</v>
      </c>
    </row>
    <row r="46" spans="1:7" x14ac:dyDescent="0.2">
      <c r="A46" s="108">
        <v>23</v>
      </c>
      <c r="B46" s="86">
        <f t="shared" si="0"/>
        <v>37</v>
      </c>
      <c r="C46" s="85" t="s">
        <v>121</v>
      </c>
      <c r="D46" s="129">
        <v>5</v>
      </c>
      <c r="E46" s="33" t="s">
        <v>33</v>
      </c>
      <c r="G46" s="109"/>
    </row>
    <row r="47" spans="1:7" x14ac:dyDescent="0.2">
      <c r="A47" s="104">
        <v>24</v>
      </c>
      <c r="B47" s="86">
        <f t="shared" si="0"/>
        <v>38</v>
      </c>
      <c r="C47" s="47" t="s">
        <v>122</v>
      </c>
      <c r="D47" s="4" t="s">
        <v>138</v>
      </c>
      <c r="E47" s="33" t="s">
        <v>164</v>
      </c>
    </row>
    <row r="48" spans="1:7" x14ac:dyDescent="0.2">
      <c r="A48" s="104">
        <v>25</v>
      </c>
      <c r="B48" s="86">
        <f t="shared" si="0"/>
        <v>39</v>
      </c>
      <c r="C48" s="47" t="s">
        <v>123</v>
      </c>
      <c r="D48" s="119">
        <v>5</v>
      </c>
      <c r="E48" s="228" t="s">
        <v>74</v>
      </c>
    </row>
    <row r="49" spans="1:6" ht="13.5" thickBot="1" x14ac:dyDescent="0.25">
      <c r="A49" s="117">
        <v>26</v>
      </c>
      <c r="B49" s="91">
        <f t="shared" si="0"/>
        <v>40</v>
      </c>
      <c r="C49" s="84" t="s">
        <v>124</v>
      </c>
      <c r="D49" s="128">
        <v>5</v>
      </c>
      <c r="E49" s="33" t="s">
        <v>33</v>
      </c>
    </row>
    <row r="50" spans="1:6" ht="13.5" thickBot="1" x14ac:dyDescent="0.25">
      <c r="A50" s="106" t="s">
        <v>131</v>
      </c>
      <c r="B50" s="107"/>
      <c r="C50" s="120" t="s">
        <v>132</v>
      </c>
      <c r="D50" s="230" t="s">
        <v>22</v>
      </c>
      <c r="E50" s="232"/>
    </row>
    <row r="51" spans="1:6" ht="13.5" thickBot="1" x14ac:dyDescent="0.25">
      <c r="A51" s="9" t="s">
        <v>1</v>
      </c>
      <c r="B51" s="9" t="s">
        <v>2</v>
      </c>
      <c r="C51" s="9" t="s">
        <v>3</v>
      </c>
      <c r="D51" s="13" t="s">
        <v>4</v>
      </c>
      <c r="E51" s="12" t="s">
        <v>12</v>
      </c>
    </row>
    <row r="52" spans="1:6" x14ac:dyDescent="0.2">
      <c r="A52" s="5"/>
    </row>
    <row r="53" spans="1:6" x14ac:dyDescent="0.2">
      <c r="A53" s="224">
        <v>45509</v>
      </c>
      <c r="B53" s="221"/>
      <c r="C53" s="222"/>
      <c r="D53" s="221" t="s">
        <v>190</v>
      </c>
      <c r="E53" s="221"/>
    </row>
    <row r="54" spans="1:6" x14ac:dyDescent="0.2">
      <c r="A54" s="226" t="s">
        <v>157</v>
      </c>
    </row>
    <row r="55" spans="1:6" x14ac:dyDescent="0.2">
      <c r="A55" s="225">
        <v>45755</v>
      </c>
      <c r="B55" s="63"/>
      <c r="C55" s="63"/>
      <c r="D55" s="62" t="s">
        <v>44</v>
      </c>
      <c r="E55" s="63"/>
    </row>
    <row r="56" spans="1:6" x14ac:dyDescent="0.2">
      <c r="A56" s="227" t="s">
        <v>155</v>
      </c>
    </row>
    <row r="57" spans="1:6" x14ac:dyDescent="0.2">
      <c r="A57" s="64" t="s">
        <v>161</v>
      </c>
      <c r="B57" s="65"/>
      <c r="C57" s="66"/>
      <c r="D57" s="65" t="s">
        <v>75</v>
      </c>
      <c r="E57" s="66"/>
    </row>
    <row r="58" spans="1:6" x14ac:dyDescent="0.2">
      <c r="A58" s="73" t="s">
        <v>159</v>
      </c>
      <c r="B58" s="74"/>
      <c r="C58" s="74"/>
      <c r="D58" s="73" t="s">
        <v>180</v>
      </c>
      <c r="E58" s="74"/>
    </row>
    <row r="60" spans="1:6" x14ac:dyDescent="0.2">
      <c r="F60" s="109"/>
    </row>
  </sheetData>
  <mergeCells count="5">
    <mergeCell ref="D50:E50"/>
    <mergeCell ref="D15:E15"/>
    <mergeCell ref="D25:E25"/>
    <mergeCell ref="D32:E32"/>
    <mergeCell ref="D40:E40"/>
  </mergeCells>
  <conditionalFormatting sqref="A11 A14:A21 A23:A27 A29:A30 A32 A34:A35 A37:A38 A40:A41 A43:A44 A46:A47 A49:A50">
    <cfRule type="containsText" dxfId="29" priority="5" stopIfTrue="1" operator="containsText" text="36">
      <formula>NOT(ISERROR(SEARCH("36",A11)))</formula>
    </cfRule>
  </conditionalFormatting>
  <conditionalFormatting sqref="A12">
    <cfRule type="containsText" dxfId="28" priority="4" stopIfTrue="1" operator="containsText" text="36">
      <formula>NOT(ISERROR(SEARCH("36",A12)))</formula>
    </cfRule>
  </conditionalFormatting>
  <conditionalFormatting sqref="A13">
    <cfRule type="containsText" dxfId="27" priority="3" stopIfTrue="1" operator="containsText" text="36">
      <formula>NOT(ISERROR(SEARCH("36",A13)))</formula>
    </cfRule>
  </conditionalFormatting>
  <conditionalFormatting sqref="A22">
    <cfRule type="containsText" dxfId="26" priority="2" stopIfTrue="1" operator="containsText" text="36">
      <formula>NOT(ISERROR(SEARCH("36",A22)))</formula>
    </cfRule>
  </conditionalFormatting>
  <conditionalFormatting sqref="A28 A31 A33 A36 A39 A42 A45 A48">
    <cfRule type="containsText" dxfId="25" priority="1" stopIfTrue="1" operator="containsText" text="36">
      <formula>NOT(ISERROR(SEARCH("36",A28)))</formula>
    </cfRule>
  </conditionalFormatting>
  <pageMargins left="0.98425196850393704" right="0.59055118110236227" top="0.47244094488188981" bottom="0.47244094488188981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7"/>
  <sheetViews>
    <sheetView tabSelected="1" zoomScale="110" zoomScaleNormal="110" workbookViewId="0">
      <pane ySplit="5" topLeftCell="A6" activePane="bottomLeft" state="frozen"/>
      <selection pane="bottomLeft" activeCell="K60" sqref="K60"/>
    </sheetView>
  </sheetViews>
  <sheetFormatPr baseColWidth="10" defaultRowHeight="12.75" x14ac:dyDescent="0.2"/>
  <cols>
    <col min="1" max="1" width="11.140625" customWidth="1"/>
    <col min="2" max="2" width="6.28515625" customWidth="1"/>
    <col min="3" max="3" width="17.5703125" customWidth="1"/>
    <col min="4" max="4" width="19.140625" customWidth="1"/>
    <col min="5" max="5" width="21" customWidth="1"/>
    <col min="6" max="6" width="9.7109375" customWidth="1"/>
  </cols>
  <sheetData>
    <row r="1" spans="1:6" ht="15.75" x14ac:dyDescent="0.25">
      <c r="A1" s="1" t="s">
        <v>0</v>
      </c>
      <c r="B1" s="2"/>
      <c r="C1" s="2"/>
      <c r="D1" s="18" t="s">
        <v>29</v>
      </c>
      <c r="E1" s="31">
        <f ca="1">TODAY()</f>
        <v>45505</v>
      </c>
      <c r="F1" s="2"/>
    </row>
    <row r="2" spans="1:6" ht="5.0999999999999996" customHeight="1" x14ac:dyDescent="0.2">
      <c r="A2" s="2"/>
      <c r="B2" s="2"/>
      <c r="C2" s="2"/>
      <c r="D2" s="2"/>
      <c r="E2" s="2"/>
      <c r="F2" s="2"/>
    </row>
    <row r="3" spans="1:6" ht="15.75" x14ac:dyDescent="0.25">
      <c r="A3" s="1" t="s">
        <v>176</v>
      </c>
      <c r="B3" s="2"/>
      <c r="C3" s="2"/>
      <c r="D3" s="2"/>
      <c r="E3" s="2"/>
      <c r="F3" s="2"/>
    </row>
    <row r="4" spans="1:6" ht="16.5" thickBot="1" x14ac:dyDescent="0.3">
      <c r="A4" s="3"/>
      <c r="B4" s="3"/>
      <c r="C4" s="1" t="s">
        <v>7</v>
      </c>
      <c r="D4" s="3"/>
      <c r="E4" s="3"/>
      <c r="F4" s="3"/>
    </row>
    <row r="5" spans="1:6" ht="13.5" thickBot="1" x14ac:dyDescent="0.25">
      <c r="A5" s="9" t="s">
        <v>1</v>
      </c>
      <c r="B5" s="9" t="s">
        <v>2</v>
      </c>
      <c r="C5" s="9" t="s">
        <v>3</v>
      </c>
      <c r="D5" s="13" t="s">
        <v>4</v>
      </c>
      <c r="E5" s="12" t="s">
        <v>12</v>
      </c>
    </row>
    <row r="6" spans="1:6" x14ac:dyDescent="0.2">
      <c r="A6" s="102">
        <v>32</v>
      </c>
      <c r="B6" s="103">
        <v>1</v>
      </c>
      <c r="C6" s="82" t="s">
        <v>84</v>
      </c>
      <c r="D6" s="41">
        <v>5</v>
      </c>
      <c r="E6" s="220"/>
      <c r="F6" s="18"/>
    </row>
    <row r="7" spans="1:6" x14ac:dyDescent="0.2">
      <c r="A7" s="104">
        <v>33</v>
      </c>
      <c r="B7" s="86">
        <f t="shared" ref="B7:B49" si="0">B6+1</f>
        <v>2</v>
      </c>
      <c r="C7" s="47" t="s">
        <v>85</v>
      </c>
      <c r="D7" s="76">
        <v>5</v>
      </c>
      <c r="E7" s="15" t="s">
        <v>74</v>
      </c>
      <c r="F7" s="18"/>
    </row>
    <row r="8" spans="1:6" x14ac:dyDescent="0.2">
      <c r="A8" s="104">
        <v>34</v>
      </c>
      <c r="B8" s="86">
        <f t="shared" si="0"/>
        <v>3</v>
      </c>
      <c r="C8" s="47" t="s">
        <v>86</v>
      </c>
      <c r="D8" s="76">
        <v>5</v>
      </c>
      <c r="E8" s="15" t="s">
        <v>33</v>
      </c>
      <c r="F8" s="18"/>
    </row>
    <row r="9" spans="1:6" x14ac:dyDescent="0.2">
      <c r="A9" s="104">
        <v>35</v>
      </c>
      <c r="B9" s="86">
        <f t="shared" si="0"/>
        <v>4</v>
      </c>
      <c r="C9" s="47" t="s">
        <v>87</v>
      </c>
      <c r="D9" s="76">
        <v>5</v>
      </c>
      <c r="E9" s="15" t="s">
        <v>74</v>
      </c>
      <c r="F9" s="70"/>
    </row>
    <row r="10" spans="1:6" x14ac:dyDescent="0.2">
      <c r="A10" s="104">
        <v>36</v>
      </c>
      <c r="B10" s="86">
        <f t="shared" si="0"/>
        <v>5</v>
      </c>
      <c r="C10" s="47" t="s">
        <v>88</v>
      </c>
      <c r="D10" s="76">
        <v>5</v>
      </c>
      <c r="E10" s="15" t="s">
        <v>33</v>
      </c>
      <c r="F10" s="18"/>
    </row>
    <row r="11" spans="1:6" x14ac:dyDescent="0.2">
      <c r="A11" s="104">
        <v>37</v>
      </c>
      <c r="B11" s="86">
        <f t="shared" si="0"/>
        <v>6</v>
      </c>
      <c r="C11" s="47" t="s">
        <v>89</v>
      </c>
      <c r="D11" s="76">
        <v>5</v>
      </c>
      <c r="E11" s="15" t="s">
        <v>74</v>
      </c>
      <c r="F11" s="18"/>
    </row>
    <row r="12" spans="1:6" x14ac:dyDescent="0.2">
      <c r="A12" s="104">
        <v>38</v>
      </c>
      <c r="B12" s="86">
        <f t="shared" si="0"/>
        <v>7</v>
      </c>
      <c r="C12" s="47" t="s">
        <v>90</v>
      </c>
      <c r="D12" s="4">
        <v>5</v>
      </c>
      <c r="E12" s="15" t="s">
        <v>33</v>
      </c>
      <c r="F12" s="18"/>
    </row>
    <row r="13" spans="1:6" x14ac:dyDescent="0.2">
      <c r="A13" s="104">
        <v>39</v>
      </c>
      <c r="B13" s="86">
        <f t="shared" si="0"/>
        <v>8</v>
      </c>
      <c r="C13" s="47" t="s">
        <v>91</v>
      </c>
      <c r="D13" s="76">
        <v>5</v>
      </c>
      <c r="E13" s="15" t="s">
        <v>74</v>
      </c>
      <c r="F13" s="18"/>
    </row>
    <row r="14" spans="1:6" ht="13.5" thickBot="1" x14ac:dyDescent="0.25">
      <c r="A14" s="130">
        <v>40</v>
      </c>
      <c r="B14" s="89">
        <f t="shared" si="0"/>
        <v>9</v>
      </c>
      <c r="C14" s="90" t="s">
        <v>92</v>
      </c>
      <c r="D14" s="131" t="s">
        <v>136</v>
      </c>
      <c r="E14" s="15" t="s">
        <v>33</v>
      </c>
      <c r="F14" s="18"/>
    </row>
    <row r="15" spans="1:6" ht="13.5" thickBot="1" x14ac:dyDescent="0.25">
      <c r="A15" s="106" t="s">
        <v>125</v>
      </c>
      <c r="B15" s="107"/>
      <c r="C15" s="96" t="s">
        <v>126</v>
      </c>
      <c r="D15" s="236" t="s">
        <v>8</v>
      </c>
      <c r="E15" s="238"/>
      <c r="F15" s="18"/>
    </row>
    <row r="16" spans="1:6" x14ac:dyDescent="0.2">
      <c r="A16" s="108">
        <v>43</v>
      </c>
      <c r="B16" s="95">
        <v>10</v>
      </c>
      <c r="C16" s="67" t="s">
        <v>93</v>
      </c>
      <c r="D16" s="45">
        <v>5</v>
      </c>
      <c r="E16" s="15" t="s">
        <v>74</v>
      </c>
      <c r="F16" s="18"/>
    </row>
    <row r="17" spans="1:6" x14ac:dyDescent="0.2">
      <c r="A17" s="104">
        <v>44</v>
      </c>
      <c r="B17" s="86">
        <f t="shared" si="0"/>
        <v>11</v>
      </c>
      <c r="C17" s="47" t="s">
        <v>94</v>
      </c>
      <c r="D17" s="77" t="s">
        <v>26</v>
      </c>
      <c r="E17" s="15" t="s">
        <v>33</v>
      </c>
      <c r="F17" s="18"/>
    </row>
    <row r="18" spans="1:6" x14ac:dyDescent="0.2">
      <c r="A18" s="104">
        <v>45</v>
      </c>
      <c r="B18" s="86">
        <f t="shared" si="0"/>
        <v>12</v>
      </c>
      <c r="C18" s="47" t="s">
        <v>95</v>
      </c>
      <c r="D18" s="76">
        <v>5</v>
      </c>
      <c r="E18" s="15" t="s">
        <v>74</v>
      </c>
      <c r="F18" s="70"/>
    </row>
    <row r="19" spans="1:6" x14ac:dyDescent="0.2">
      <c r="A19" s="104">
        <v>46</v>
      </c>
      <c r="B19" s="86">
        <f t="shared" si="0"/>
        <v>13</v>
      </c>
      <c r="C19" s="47" t="s">
        <v>96</v>
      </c>
      <c r="D19" s="76">
        <v>5</v>
      </c>
      <c r="E19" s="15" t="s">
        <v>33</v>
      </c>
      <c r="F19" s="70"/>
    </row>
    <row r="20" spans="1:6" x14ac:dyDescent="0.2">
      <c r="A20" s="104">
        <v>47</v>
      </c>
      <c r="B20" s="86">
        <f t="shared" si="0"/>
        <v>14</v>
      </c>
      <c r="C20" s="47" t="s">
        <v>97</v>
      </c>
      <c r="D20" s="77" t="s">
        <v>25</v>
      </c>
      <c r="E20" s="15" t="s">
        <v>33</v>
      </c>
      <c r="F20" s="18"/>
    </row>
    <row r="21" spans="1:6" x14ac:dyDescent="0.2">
      <c r="A21" s="104">
        <v>48</v>
      </c>
      <c r="B21" s="86">
        <f t="shared" si="0"/>
        <v>15</v>
      </c>
      <c r="C21" s="47" t="s">
        <v>98</v>
      </c>
      <c r="D21" s="76">
        <v>5</v>
      </c>
      <c r="E21" s="15" t="s">
        <v>33</v>
      </c>
      <c r="F21" s="18"/>
    </row>
    <row r="22" spans="1:6" x14ac:dyDescent="0.2">
      <c r="A22" s="104">
        <v>49</v>
      </c>
      <c r="B22" s="86">
        <f t="shared" si="0"/>
        <v>16</v>
      </c>
      <c r="C22" s="47" t="s">
        <v>99</v>
      </c>
      <c r="D22" s="4">
        <v>5</v>
      </c>
      <c r="E22" s="15" t="s">
        <v>74</v>
      </c>
      <c r="F22" s="18"/>
    </row>
    <row r="23" spans="1:6" x14ac:dyDescent="0.2">
      <c r="A23" s="104">
        <v>50</v>
      </c>
      <c r="B23" s="86">
        <f t="shared" si="0"/>
        <v>17</v>
      </c>
      <c r="C23" s="83" t="s">
        <v>100</v>
      </c>
      <c r="D23" s="44">
        <v>5</v>
      </c>
      <c r="E23" s="15" t="s">
        <v>33</v>
      </c>
      <c r="F23" s="18"/>
    </row>
    <row r="24" spans="1:6" ht="13.5" thickBot="1" x14ac:dyDescent="0.25">
      <c r="A24" s="105">
        <v>51</v>
      </c>
      <c r="B24" s="91">
        <f t="shared" si="0"/>
        <v>18</v>
      </c>
      <c r="C24" s="84" t="s">
        <v>101</v>
      </c>
      <c r="D24" s="78">
        <v>5</v>
      </c>
      <c r="E24" s="15" t="s">
        <v>74</v>
      </c>
      <c r="F24" s="18"/>
    </row>
    <row r="25" spans="1:6" ht="13.5" thickBot="1" x14ac:dyDescent="0.25">
      <c r="A25" s="106" t="s">
        <v>127</v>
      </c>
      <c r="B25" s="107"/>
      <c r="C25" s="96" t="s">
        <v>128</v>
      </c>
      <c r="D25" s="233" t="s">
        <v>10</v>
      </c>
      <c r="E25" s="235"/>
      <c r="F25" s="18"/>
    </row>
    <row r="26" spans="1:6" x14ac:dyDescent="0.2">
      <c r="A26" s="108">
        <v>2</v>
      </c>
      <c r="B26" s="95">
        <v>19</v>
      </c>
      <c r="C26" s="67" t="s">
        <v>102</v>
      </c>
      <c r="D26" s="97">
        <v>5</v>
      </c>
      <c r="E26" s="15" t="s">
        <v>33</v>
      </c>
      <c r="F26" s="18"/>
    </row>
    <row r="27" spans="1:6" x14ac:dyDescent="0.2">
      <c r="A27" s="104">
        <v>3</v>
      </c>
      <c r="B27" s="86">
        <f t="shared" si="0"/>
        <v>20</v>
      </c>
      <c r="C27" s="47" t="s">
        <v>103</v>
      </c>
      <c r="D27" s="44">
        <v>5</v>
      </c>
      <c r="E27" s="15" t="s">
        <v>74</v>
      </c>
      <c r="F27" s="70"/>
    </row>
    <row r="28" spans="1:6" x14ac:dyDescent="0.2">
      <c r="A28" s="104">
        <v>4</v>
      </c>
      <c r="B28" s="86">
        <f t="shared" si="0"/>
        <v>21</v>
      </c>
      <c r="C28" s="47" t="s">
        <v>104</v>
      </c>
      <c r="D28" s="4">
        <v>5</v>
      </c>
      <c r="E28" s="15" t="s">
        <v>33</v>
      </c>
      <c r="F28" s="70"/>
    </row>
    <row r="29" spans="1:6" x14ac:dyDescent="0.2">
      <c r="A29" s="108">
        <v>5</v>
      </c>
      <c r="B29" s="86">
        <f t="shared" si="0"/>
        <v>22</v>
      </c>
      <c r="C29" s="47" t="s">
        <v>105</v>
      </c>
      <c r="D29" s="44">
        <v>5</v>
      </c>
      <c r="E29" s="15" t="s">
        <v>74</v>
      </c>
      <c r="F29" s="18"/>
    </row>
    <row r="30" spans="1:6" x14ac:dyDescent="0.2">
      <c r="A30" s="104">
        <v>6</v>
      </c>
      <c r="B30" s="86">
        <f t="shared" si="0"/>
        <v>23</v>
      </c>
      <c r="C30" s="47" t="s">
        <v>106</v>
      </c>
      <c r="D30" s="44">
        <v>5</v>
      </c>
      <c r="E30" s="15" t="s">
        <v>33</v>
      </c>
      <c r="F30" s="18"/>
    </row>
    <row r="31" spans="1:6" ht="13.5" thickBot="1" x14ac:dyDescent="0.25">
      <c r="A31" s="105">
        <v>7</v>
      </c>
      <c r="B31" s="91">
        <f t="shared" si="0"/>
        <v>24</v>
      </c>
      <c r="C31" s="84" t="s">
        <v>107</v>
      </c>
      <c r="D31" s="78">
        <v>5</v>
      </c>
      <c r="E31" s="15" t="s">
        <v>74</v>
      </c>
      <c r="F31" s="70"/>
    </row>
    <row r="32" spans="1:6" ht="13.5" thickBot="1" x14ac:dyDescent="0.25">
      <c r="A32" s="113" t="s">
        <v>130</v>
      </c>
      <c r="B32" s="107"/>
      <c r="C32" s="96" t="s">
        <v>129</v>
      </c>
      <c r="D32" s="233" t="s">
        <v>9</v>
      </c>
      <c r="E32" s="235"/>
      <c r="F32" s="18"/>
    </row>
    <row r="33" spans="1:6" x14ac:dyDescent="0.2">
      <c r="A33" s="108">
        <v>10</v>
      </c>
      <c r="B33" s="95">
        <v>25</v>
      </c>
      <c r="C33" s="67" t="s">
        <v>108</v>
      </c>
      <c r="D33" s="69">
        <v>5</v>
      </c>
      <c r="E33" s="15" t="s">
        <v>33</v>
      </c>
      <c r="F33" s="70"/>
    </row>
    <row r="34" spans="1:6" x14ac:dyDescent="0.2">
      <c r="A34" s="108">
        <v>11</v>
      </c>
      <c r="B34" s="86">
        <f t="shared" si="0"/>
        <v>26</v>
      </c>
      <c r="C34" s="24" t="s">
        <v>109</v>
      </c>
      <c r="D34" s="44">
        <v>5</v>
      </c>
      <c r="E34" s="15" t="s">
        <v>74</v>
      </c>
      <c r="F34" s="70"/>
    </row>
    <row r="35" spans="1:6" x14ac:dyDescent="0.2">
      <c r="A35" s="104">
        <v>12</v>
      </c>
      <c r="B35" s="86">
        <f t="shared" si="0"/>
        <v>27</v>
      </c>
      <c r="C35" s="47" t="s">
        <v>110</v>
      </c>
      <c r="D35" s="44">
        <v>5</v>
      </c>
      <c r="E35" s="15" t="s">
        <v>33</v>
      </c>
      <c r="F35" s="70"/>
    </row>
    <row r="36" spans="1:6" x14ac:dyDescent="0.2">
      <c r="A36" s="104">
        <v>13</v>
      </c>
      <c r="B36" s="86">
        <f t="shared" si="0"/>
        <v>28</v>
      </c>
      <c r="C36" s="47" t="s">
        <v>111</v>
      </c>
      <c r="D36" s="44">
        <v>5</v>
      </c>
      <c r="E36" s="15" t="s">
        <v>74</v>
      </c>
      <c r="F36" s="70"/>
    </row>
    <row r="37" spans="1:6" x14ac:dyDescent="0.2">
      <c r="A37" s="108">
        <v>14</v>
      </c>
      <c r="B37" s="86">
        <f t="shared" si="0"/>
        <v>29</v>
      </c>
      <c r="C37" s="47" t="s">
        <v>112</v>
      </c>
      <c r="D37" s="44">
        <v>5</v>
      </c>
      <c r="E37" s="15" t="s">
        <v>33</v>
      </c>
      <c r="F37" s="18"/>
    </row>
    <row r="38" spans="1:6" x14ac:dyDescent="0.2">
      <c r="A38" s="104">
        <v>15</v>
      </c>
      <c r="B38" s="86">
        <f t="shared" si="0"/>
        <v>30</v>
      </c>
      <c r="C38" s="47" t="s">
        <v>113</v>
      </c>
      <c r="D38" s="44">
        <v>5</v>
      </c>
      <c r="E38" s="189" t="s">
        <v>191</v>
      </c>
      <c r="F38" s="18"/>
    </row>
    <row r="39" spans="1:6" ht="13.5" thickBot="1" x14ac:dyDescent="0.25">
      <c r="A39" s="105">
        <v>16</v>
      </c>
      <c r="B39" s="91">
        <f t="shared" si="0"/>
        <v>31</v>
      </c>
      <c r="C39" s="84" t="s">
        <v>114</v>
      </c>
      <c r="D39" s="78" t="s">
        <v>137</v>
      </c>
      <c r="E39" s="125" t="s">
        <v>33</v>
      </c>
      <c r="F39" s="18"/>
    </row>
    <row r="40" spans="1:6" ht="13.5" thickBot="1" x14ac:dyDescent="0.25">
      <c r="A40" s="106">
        <v>17</v>
      </c>
      <c r="B40" s="107"/>
      <c r="C40" s="114" t="s">
        <v>115</v>
      </c>
      <c r="D40" s="233" t="s">
        <v>11</v>
      </c>
      <c r="E40" s="235"/>
      <c r="F40" s="18"/>
    </row>
    <row r="41" spans="1:6" x14ac:dyDescent="0.2">
      <c r="A41" s="108">
        <v>18</v>
      </c>
      <c r="B41" s="95">
        <v>32</v>
      </c>
      <c r="C41" s="67" t="s">
        <v>116</v>
      </c>
      <c r="D41" s="97" t="s">
        <v>136</v>
      </c>
      <c r="E41" s="33" t="s">
        <v>33</v>
      </c>
      <c r="F41" s="18"/>
    </row>
    <row r="42" spans="1:6" x14ac:dyDescent="0.2">
      <c r="A42" s="104">
        <v>19</v>
      </c>
      <c r="B42" s="86">
        <f t="shared" si="0"/>
        <v>33</v>
      </c>
      <c r="C42" s="47" t="s">
        <v>117</v>
      </c>
      <c r="D42" s="44">
        <v>5</v>
      </c>
      <c r="E42" s="15" t="s">
        <v>74</v>
      </c>
      <c r="F42" s="18"/>
    </row>
    <row r="43" spans="1:6" x14ac:dyDescent="0.2">
      <c r="A43" s="108">
        <v>20</v>
      </c>
      <c r="B43" s="86">
        <f t="shared" si="0"/>
        <v>34</v>
      </c>
      <c r="C43" s="47" t="s">
        <v>118</v>
      </c>
      <c r="D43" s="44">
        <v>5</v>
      </c>
      <c r="E43" s="15" t="s">
        <v>33</v>
      </c>
      <c r="F43" s="18"/>
    </row>
    <row r="44" spans="1:6" x14ac:dyDescent="0.2">
      <c r="A44" s="104">
        <v>21</v>
      </c>
      <c r="B44" s="86">
        <f t="shared" si="0"/>
        <v>35</v>
      </c>
      <c r="C44" s="47" t="s">
        <v>119</v>
      </c>
      <c r="D44" s="44">
        <v>5</v>
      </c>
      <c r="E44" s="15" t="s">
        <v>74</v>
      </c>
      <c r="F44" s="70"/>
    </row>
    <row r="45" spans="1:6" x14ac:dyDescent="0.2">
      <c r="A45" s="104">
        <v>22</v>
      </c>
      <c r="B45" s="86">
        <f t="shared" si="0"/>
        <v>36</v>
      </c>
      <c r="C45" s="84" t="s">
        <v>120</v>
      </c>
      <c r="D45" s="4" t="s">
        <v>26</v>
      </c>
      <c r="E45" s="15" t="s">
        <v>33</v>
      </c>
      <c r="F45" s="70"/>
    </row>
    <row r="46" spans="1:6" x14ac:dyDescent="0.2">
      <c r="A46" s="108">
        <v>23</v>
      </c>
      <c r="B46" s="86">
        <f t="shared" si="0"/>
        <v>37</v>
      </c>
      <c r="C46" s="85" t="s">
        <v>121</v>
      </c>
      <c r="D46" s="129">
        <v>5</v>
      </c>
      <c r="E46" s="15" t="s">
        <v>74</v>
      </c>
      <c r="F46" s="70"/>
    </row>
    <row r="47" spans="1:6" x14ac:dyDescent="0.2">
      <c r="A47" s="104">
        <v>24</v>
      </c>
      <c r="B47" s="86">
        <f t="shared" si="0"/>
        <v>38</v>
      </c>
      <c r="C47" s="47" t="s">
        <v>122</v>
      </c>
      <c r="D47" s="4" t="s">
        <v>138</v>
      </c>
      <c r="E47" s="15" t="s">
        <v>27</v>
      </c>
      <c r="F47" s="70"/>
    </row>
    <row r="48" spans="1:6" x14ac:dyDescent="0.2">
      <c r="A48" s="104">
        <v>25</v>
      </c>
      <c r="B48" s="86">
        <f t="shared" si="0"/>
        <v>39</v>
      </c>
      <c r="C48" s="47" t="s">
        <v>123</v>
      </c>
      <c r="D48" s="119">
        <v>5</v>
      </c>
      <c r="E48" s="229" t="s">
        <v>74</v>
      </c>
      <c r="F48" s="18"/>
    </row>
    <row r="49" spans="1:6" ht="13.5" thickBot="1" x14ac:dyDescent="0.25">
      <c r="A49" s="117">
        <v>26</v>
      </c>
      <c r="B49" s="91">
        <f t="shared" si="0"/>
        <v>40</v>
      </c>
      <c r="C49" s="84" t="s">
        <v>124</v>
      </c>
      <c r="D49" s="128">
        <v>5</v>
      </c>
      <c r="E49" s="15" t="s">
        <v>33</v>
      </c>
      <c r="F49" s="18"/>
    </row>
    <row r="50" spans="1:6" ht="13.5" thickBot="1" x14ac:dyDescent="0.25">
      <c r="A50" s="106" t="s">
        <v>131</v>
      </c>
      <c r="B50" s="107"/>
      <c r="C50" s="120" t="s">
        <v>132</v>
      </c>
      <c r="D50" s="230" t="s">
        <v>22</v>
      </c>
      <c r="E50" s="232"/>
      <c r="F50" s="18"/>
    </row>
    <row r="51" spans="1:6" ht="13.5" thickBot="1" x14ac:dyDescent="0.25">
      <c r="A51" s="9" t="s">
        <v>1</v>
      </c>
      <c r="B51" s="9" t="s">
        <v>2</v>
      </c>
      <c r="C51" s="9" t="s">
        <v>3</v>
      </c>
      <c r="D51" s="13" t="s">
        <v>4</v>
      </c>
      <c r="E51" s="12" t="s">
        <v>12</v>
      </c>
    </row>
    <row r="52" spans="1:6" x14ac:dyDescent="0.2">
      <c r="A52" s="5"/>
      <c r="F52" s="18"/>
    </row>
    <row r="53" spans="1:6" x14ac:dyDescent="0.2">
      <c r="A53" s="224">
        <v>45509</v>
      </c>
      <c r="B53" s="221"/>
      <c r="C53" s="222"/>
      <c r="D53" s="221" t="s">
        <v>190</v>
      </c>
      <c r="E53" s="221"/>
      <c r="F53" s="18"/>
    </row>
    <row r="54" spans="1:6" x14ac:dyDescent="0.2">
      <c r="A54" s="226" t="s">
        <v>157</v>
      </c>
    </row>
    <row r="55" spans="1:6" x14ac:dyDescent="0.2">
      <c r="A55" s="225">
        <v>45755</v>
      </c>
      <c r="B55" s="63"/>
      <c r="C55" s="63"/>
      <c r="D55" s="62" t="s">
        <v>44</v>
      </c>
      <c r="E55" s="63"/>
    </row>
    <row r="56" spans="1:6" x14ac:dyDescent="0.2">
      <c r="A56" s="227" t="s">
        <v>155</v>
      </c>
    </row>
    <row r="57" spans="1:6" x14ac:dyDescent="0.2">
      <c r="A57" s="64" t="s">
        <v>161</v>
      </c>
      <c r="B57" s="65"/>
      <c r="C57" s="66"/>
      <c r="D57" s="65" t="s">
        <v>75</v>
      </c>
      <c r="E57" s="66"/>
    </row>
  </sheetData>
  <mergeCells count="5">
    <mergeCell ref="D15:E15"/>
    <mergeCell ref="D25:E25"/>
    <mergeCell ref="D32:E32"/>
    <mergeCell ref="D40:E40"/>
    <mergeCell ref="D50:E50"/>
  </mergeCells>
  <conditionalFormatting sqref="A11 A14:A21 A23:A27 A29:A30 A32 A34:A35 A37:A38 A40:A41 A43:A44 A46:A47 A49:A50">
    <cfRule type="containsText" dxfId="24" priority="5" stopIfTrue="1" operator="containsText" text="36">
      <formula>NOT(ISERROR(SEARCH("36",A11)))</formula>
    </cfRule>
  </conditionalFormatting>
  <conditionalFormatting sqref="A12">
    <cfRule type="containsText" dxfId="23" priority="4" stopIfTrue="1" operator="containsText" text="36">
      <formula>NOT(ISERROR(SEARCH("36",A12)))</formula>
    </cfRule>
  </conditionalFormatting>
  <conditionalFormatting sqref="A13">
    <cfRule type="containsText" dxfId="22" priority="3" stopIfTrue="1" operator="containsText" text="36">
      <formula>NOT(ISERROR(SEARCH("36",A13)))</formula>
    </cfRule>
  </conditionalFormatting>
  <conditionalFormatting sqref="A22">
    <cfRule type="containsText" dxfId="21" priority="2" stopIfTrue="1" operator="containsText" text="36">
      <formula>NOT(ISERROR(SEARCH("36",A22)))</formula>
    </cfRule>
  </conditionalFormatting>
  <conditionalFormatting sqref="A28 A31 A33 A36 A39 A42 A45 A48">
    <cfRule type="containsText" dxfId="20" priority="1" stopIfTrue="1" operator="containsText" text="36">
      <formula>NOT(ISERROR(SEARCH("36",A28)))</formula>
    </cfRule>
  </conditionalFormatting>
  <pageMargins left="0.98425196850393704" right="0.59055118110236227" top="0.47244094488188981" bottom="0.47244094488188981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CF22A-3D7C-4F8D-B900-14A6E7FA6BCF}">
  <dimension ref="A1:F58"/>
  <sheetViews>
    <sheetView zoomScale="110" zoomScaleNormal="110" workbookViewId="0">
      <pane ySplit="5" topLeftCell="A27" activePane="bottomLeft" state="frozen"/>
      <selection pane="bottomLeft" activeCell="H21" sqref="H21"/>
    </sheetView>
  </sheetViews>
  <sheetFormatPr baseColWidth="10" defaultRowHeight="12.75" x14ac:dyDescent="0.2"/>
  <cols>
    <col min="1" max="1" width="11.140625" customWidth="1"/>
    <col min="2" max="2" width="6.28515625" customWidth="1"/>
    <col min="3" max="3" width="17.5703125" customWidth="1"/>
    <col min="4" max="4" width="19.140625" customWidth="1"/>
    <col min="5" max="5" width="21" customWidth="1"/>
    <col min="6" max="6" width="9.7109375" customWidth="1"/>
  </cols>
  <sheetData>
    <row r="1" spans="1:6" ht="15.75" x14ac:dyDescent="0.25">
      <c r="A1" s="1" t="s">
        <v>0</v>
      </c>
      <c r="B1" s="2"/>
      <c r="C1" s="2"/>
      <c r="D1" s="18" t="s">
        <v>29</v>
      </c>
      <c r="E1" s="31">
        <f ca="1">TODAY()</f>
        <v>45505</v>
      </c>
      <c r="F1" s="2"/>
    </row>
    <row r="2" spans="1:6" ht="5.0999999999999996" customHeight="1" x14ac:dyDescent="0.2">
      <c r="A2" s="2"/>
      <c r="B2" s="2"/>
      <c r="C2" s="2"/>
      <c r="D2" s="2"/>
      <c r="E2" s="2"/>
      <c r="F2" s="2"/>
    </row>
    <row r="3" spans="1:6" ht="15.75" x14ac:dyDescent="0.25">
      <c r="A3" s="1" t="s">
        <v>178</v>
      </c>
      <c r="B3" s="2"/>
      <c r="C3" s="2"/>
      <c r="D3" s="2"/>
      <c r="E3" s="2"/>
      <c r="F3" s="2"/>
    </row>
    <row r="4" spans="1:6" ht="16.5" thickBot="1" x14ac:dyDescent="0.3">
      <c r="A4" s="3"/>
      <c r="B4" s="3"/>
      <c r="C4" s="1" t="s">
        <v>7</v>
      </c>
      <c r="D4" s="3"/>
      <c r="E4" s="3"/>
      <c r="F4" s="3"/>
    </row>
    <row r="5" spans="1:6" ht="13.5" thickBot="1" x14ac:dyDescent="0.25">
      <c r="A5" s="9" t="s">
        <v>1</v>
      </c>
      <c r="B5" s="9" t="s">
        <v>2</v>
      </c>
      <c r="C5" s="9" t="s">
        <v>3</v>
      </c>
      <c r="D5" s="13" t="s">
        <v>4</v>
      </c>
      <c r="E5" s="12" t="s">
        <v>12</v>
      </c>
    </row>
    <row r="6" spans="1:6" x14ac:dyDescent="0.2">
      <c r="A6" s="102">
        <v>32</v>
      </c>
      <c r="B6" s="103">
        <v>1</v>
      </c>
      <c r="C6" s="82" t="s">
        <v>84</v>
      </c>
      <c r="D6" s="41">
        <v>5</v>
      </c>
      <c r="E6" s="220"/>
      <c r="F6" s="18"/>
    </row>
    <row r="7" spans="1:6" x14ac:dyDescent="0.2">
      <c r="A7" s="104">
        <v>33</v>
      </c>
      <c r="B7" s="86">
        <f t="shared" ref="B7:B49" si="0">B6+1</f>
        <v>2</v>
      </c>
      <c r="C7" s="47" t="s">
        <v>85</v>
      </c>
      <c r="D7" s="76">
        <v>5</v>
      </c>
      <c r="E7" s="15" t="s">
        <v>74</v>
      </c>
      <c r="F7" s="18"/>
    </row>
    <row r="8" spans="1:6" x14ac:dyDescent="0.2">
      <c r="A8" s="104">
        <v>34</v>
      </c>
      <c r="B8" s="86">
        <f t="shared" si="0"/>
        <v>3</v>
      </c>
      <c r="C8" s="47" t="s">
        <v>86</v>
      </c>
      <c r="D8" s="76">
        <v>5</v>
      </c>
      <c r="E8" s="15" t="s">
        <v>33</v>
      </c>
      <c r="F8" s="18"/>
    </row>
    <row r="9" spans="1:6" x14ac:dyDescent="0.2">
      <c r="A9" s="104">
        <v>35</v>
      </c>
      <c r="B9" s="86">
        <f t="shared" si="0"/>
        <v>4</v>
      </c>
      <c r="C9" s="47" t="s">
        <v>87</v>
      </c>
      <c r="D9" s="76">
        <v>5</v>
      </c>
      <c r="E9" s="15" t="s">
        <v>74</v>
      </c>
      <c r="F9" s="70"/>
    </row>
    <row r="10" spans="1:6" x14ac:dyDescent="0.2">
      <c r="A10" s="104">
        <v>36</v>
      </c>
      <c r="B10" s="86">
        <f t="shared" si="0"/>
        <v>5</v>
      </c>
      <c r="C10" s="47" t="s">
        <v>88</v>
      </c>
      <c r="D10" s="76">
        <v>5</v>
      </c>
      <c r="E10" s="15" t="s">
        <v>33</v>
      </c>
      <c r="F10" s="18"/>
    </row>
    <row r="11" spans="1:6" x14ac:dyDescent="0.2">
      <c r="A11" s="104">
        <v>37</v>
      </c>
      <c r="B11" s="86">
        <f t="shared" si="0"/>
        <v>6</v>
      </c>
      <c r="C11" s="47" t="s">
        <v>89</v>
      </c>
      <c r="D11" s="76">
        <v>5</v>
      </c>
      <c r="E11" s="15" t="s">
        <v>74</v>
      </c>
      <c r="F11" s="18"/>
    </row>
    <row r="12" spans="1:6" x14ac:dyDescent="0.2">
      <c r="A12" s="104">
        <v>38</v>
      </c>
      <c r="B12" s="86">
        <f t="shared" si="0"/>
        <v>7</v>
      </c>
      <c r="C12" s="47" t="s">
        <v>90</v>
      </c>
      <c r="D12" s="4">
        <v>5</v>
      </c>
      <c r="E12" s="15" t="s">
        <v>33</v>
      </c>
      <c r="F12" s="18"/>
    </row>
    <row r="13" spans="1:6" x14ac:dyDescent="0.2">
      <c r="A13" s="104">
        <v>39</v>
      </c>
      <c r="B13" s="86">
        <f t="shared" si="0"/>
        <v>8</v>
      </c>
      <c r="C13" s="47" t="s">
        <v>91</v>
      </c>
      <c r="D13" s="76">
        <v>5</v>
      </c>
      <c r="E13" s="15" t="s">
        <v>74</v>
      </c>
      <c r="F13" s="18"/>
    </row>
    <row r="14" spans="1:6" ht="13.5" thickBot="1" x14ac:dyDescent="0.25">
      <c r="A14" s="130">
        <v>40</v>
      </c>
      <c r="B14" s="89">
        <f t="shared" si="0"/>
        <v>9</v>
      </c>
      <c r="C14" s="90" t="s">
        <v>92</v>
      </c>
      <c r="D14" s="131" t="s">
        <v>136</v>
      </c>
      <c r="E14" s="15" t="s">
        <v>33</v>
      </c>
      <c r="F14" s="18"/>
    </row>
    <row r="15" spans="1:6" ht="13.5" thickBot="1" x14ac:dyDescent="0.25">
      <c r="A15" s="106" t="s">
        <v>125</v>
      </c>
      <c r="B15" s="107"/>
      <c r="C15" s="96" t="s">
        <v>126</v>
      </c>
      <c r="D15" s="236" t="s">
        <v>8</v>
      </c>
      <c r="E15" s="238"/>
      <c r="F15" s="18"/>
    </row>
    <row r="16" spans="1:6" x14ac:dyDescent="0.2">
      <c r="A16" s="108">
        <v>43</v>
      </c>
      <c r="B16" s="95">
        <v>10</v>
      </c>
      <c r="C16" s="67" t="s">
        <v>93</v>
      </c>
      <c r="D16" s="45">
        <v>5</v>
      </c>
      <c r="E16" s="15" t="s">
        <v>74</v>
      </c>
      <c r="F16" s="18"/>
    </row>
    <row r="17" spans="1:6" x14ac:dyDescent="0.2">
      <c r="A17" s="104">
        <v>44</v>
      </c>
      <c r="B17" s="86">
        <f t="shared" si="0"/>
        <v>11</v>
      </c>
      <c r="C17" s="47" t="s">
        <v>94</v>
      </c>
      <c r="D17" s="77" t="s">
        <v>26</v>
      </c>
      <c r="E17" s="15" t="s">
        <v>33</v>
      </c>
      <c r="F17" s="18"/>
    </row>
    <row r="18" spans="1:6" x14ac:dyDescent="0.2">
      <c r="A18" s="104">
        <v>45</v>
      </c>
      <c r="B18" s="86">
        <f t="shared" si="0"/>
        <v>12</v>
      </c>
      <c r="C18" s="47" t="s">
        <v>95</v>
      </c>
      <c r="D18" s="76">
        <v>5</v>
      </c>
      <c r="E18" s="15" t="s">
        <v>74</v>
      </c>
      <c r="F18" s="70"/>
    </row>
    <row r="19" spans="1:6" x14ac:dyDescent="0.2">
      <c r="A19" s="104">
        <v>46</v>
      </c>
      <c r="B19" s="86">
        <f t="shared" si="0"/>
        <v>13</v>
      </c>
      <c r="C19" s="47" t="s">
        <v>96</v>
      </c>
      <c r="D19" s="76">
        <v>5</v>
      </c>
      <c r="E19" s="15" t="s">
        <v>33</v>
      </c>
      <c r="F19" s="70"/>
    </row>
    <row r="20" spans="1:6" x14ac:dyDescent="0.2">
      <c r="A20" s="104">
        <v>47</v>
      </c>
      <c r="B20" s="86">
        <f t="shared" si="0"/>
        <v>14</v>
      </c>
      <c r="C20" s="47" t="s">
        <v>97</v>
      </c>
      <c r="D20" s="77" t="s">
        <v>25</v>
      </c>
      <c r="E20" s="15" t="s">
        <v>33</v>
      </c>
      <c r="F20" s="18"/>
    </row>
    <row r="21" spans="1:6" x14ac:dyDescent="0.2">
      <c r="A21" s="104">
        <v>48</v>
      </c>
      <c r="B21" s="86">
        <f t="shared" si="0"/>
        <v>15</v>
      </c>
      <c r="C21" s="47" t="s">
        <v>98</v>
      </c>
      <c r="D21" s="76">
        <v>5</v>
      </c>
      <c r="E21" s="15" t="s">
        <v>33</v>
      </c>
      <c r="F21" s="18"/>
    </row>
    <row r="22" spans="1:6" x14ac:dyDescent="0.2">
      <c r="A22" s="104">
        <v>49</v>
      </c>
      <c r="B22" s="86">
        <f t="shared" si="0"/>
        <v>16</v>
      </c>
      <c r="C22" s="47" t="s">
        <v>99</v>
      </c>
      <c r="D22" s="4">
        <v>5</v>
      </c>
      <c r="E22" s="15" t="s">
        <v>74</v>
      </c>
      <c r="F22" s="18"/>
    </row>
    <row r="23" spans="1:6" x14ac:dyDescent="0.2">
      <c r="A23" s="104">
        <v>50</v>
      </c>
      <c r="B23" s="86">
        <f t="shared" si="0"/>
        <v>17</v>
      </c>
      <c r="C23" s="83" t="s">
        <v>100</v>
      </c>
      <c r="D23" s="44">
        <v>5</v>
      </c>
      <c r="E23" s="15" t="s">
        <v>33</v>
      </c>
      <c r="F23" s="18"/>
    </row>
    <row r="24" spans="1:6" ht="13.5" thickBot="1" x14ac:dyDescent="0.25">
      <c r="A24" s="105">
        <v>51</v>
      </c>
      <c r="B24" s="91">
        <f t="shared" si="0"/>
        <v>18</v>
      </c>
      <c r="C24" s="84" t="s">
        <v>101</v>
      </c>
      <c r="D24" s="78">
        <v>5</v>
      </c>
      <c r="E24" s="15" t="s">
        <v>74</v>
      </c>
      <c r="F24" s="18"/>
    </row>
    <row r="25" spans="1:6" ht="13.5" thickBot="1" x14ac:dyDescent="0.25">
      <c r="A25" s="106" t="s">
        <v>127</v>
      </c>
      <c r="B25" s="107"/>
      <c r="C25" s="96" t="s">
        <v>128</v>
      </c>
      <c r="D25" s="233" t="s">
        <v>10</v>
      </c>
      <c r="E25" s="235"/>
      <c r="F25" s="18"/>
    </row>
    <row r="26" spans="1:6" x14ac:dyDescent="0.2">
      <c r="A26" s="108">
        <v>2</v>
      </c>
      <c r="B26" s="95">
        <v>19</v>
      </c>
      <c r="C26" s="67" t="s">
        <v>102</v>
      </c>
      <c r="D26" s="97">
        <v>5</v>
      </c>
      <c r="E26" s="15" t="s">
        <v>33</v>
      </c>
      <c r="F26" s="18"/>
    </row>
    <row r="27" spans="1:6" x14ac:dyDescent="0.2">
      <c r="A27" s="104">
        <v>3</v>
      </c>
      <c r="B27" s="86">
        <f t="shared" si="0"/>
        <v>20</v>
      </c>
      <c r="C27" s="47" t="s">
        <v>103</v>
      </c>
      <c r="D27" s="44">
        <v>5</v>
      </c>
      <c r="E27" s="15" t="s">
        <v>74</v>
      </c>
      <c r="F27" s="70"/>
    </row>
    <row r="28" spans="1:6" x14ac:dyDescent="0.2">
      <c r="A28" s="104">
        <v>4</v>
      </c>
      <c r="B28" s="86">
        <f t="shared" si="0"/>
        <v>21</v>
      </c>
      <c r="C28" s="47" t="s">
        <v>104</v>
      </c>
      <c r="D28" s="4">
        <v>5</v>
      </c>
      <c r="E28" s="15" t="s">
        <v>33</v>
      </c>
      <c r="F28" s="70"/>
    </row>
    <row r="29" spans="1:6" x14ac:dyDescent="0.2">
      <c r="A29" s="108">
        <v>5</v>
      </c>
      <c r="B29" s="86">
        <f t="shared" si="0"/>
        <v>22</v>
      </c>
      <c r="C29" s="47" t="s">
        <v>105</v>
      </c>
      <c r="D29" s="44">
        <v>5</v>
      </c>
      <c r="E29" s="15" t="s">
        <v>74</v>
      </c>
      <c r="F29" s="18"/>
    </row>
    <row r="30" spans="1:6" x14ac:dyDescent="0.2">
      <c r="A30" s="104">
        <v>6</v>
      </c>
      <c r="B30" s="86">
        <f t="shared" si="0"/>
        <v>23</v>
      </c>
      <c r="C30" s="47" t="s">
        <v>106</v>
      </c>
      <c r="D30" s="44">
        <v>5</v>
      </c>
      <c r="E30" s="15" t="s">
        <v>33</v>
      </c>
      <c r="F30" s="18"/>
    </row>
    <row r="31" spans="1:6" ht="13.5" thickBot="1" x14ac:dyDescent="0.25">
      <c r="A31" s="105">
        <v>7</v>
      </c>
      <c r="B31" s="91">
        <f t="shared" si="0"/>
        <v>24</v>
      </c>
      <c r="C31" s="84" t="s">
        <v>107</v>
      </c>
      <c r="D31" s="78">
        <v>5</v>
      </c>
      <c r="E31" s="15" t="s">
        <v>74</v>
      </c>
      <c r="F31" s="70"/>
    </row>
    <row r="32" spans="1:6" ht="13.5" thickBot="1" x14ac:dyDescent="0.25">
      <c r="A32" s="113" t="s">
        <v>130</v>
      </c>
      <c r="B32" s="107"/>
      <c r="C32" s="96" t="s">
        <v>129</v>
      </c>
      <c r="D32" s="233" t="s">
        <v>9</v>
      </c>
      <c r="E32" s="235"/>
      <c r="F32" s="18"/>
    </row>
    <row r="33" spans="1:6" x14ac:dyDescent="0.2">
      <c r="A33" s="108">
        <v>10</v>
      </c>
      <c r="B33" s="95">
        <v>25</v>
      </c>
      <c r="C33" s="67" t="s">
        <v>108</v>
      </c>
      <c r="D33" s="69">
        <v>5</v>
      </c>
      <c r="E33" s="15" t="s">
        <v>33</v>
      </c>
      <c r="F33" s="70"/>
    </row>
    <row r="34" spans="1:6" x14ac:dyDescent="0.2">
      <c r="A34" s="108">
        <v>11</v>
      </c>
      <c r="B34" s="86">
        <f t="shared" si="0"/>
        <v>26</v>
      </c>
      <c r="C34" s="24" t="s">
        <v>109</v>
      </c>
      <c r="D34" s="44">
        <v>5</v>
      </c>
      <c r="E34" s="15" t="s">
        <v>74</v>
      </c>
      <c r="F34" s="70"/>
    </row>
    <row r="35" spans="1:6" x14ac:dyDescent="0.2">
      <c r="A35" s="104">
        <v>12</v>
      </c>
      <c r="B35" s="86">
        <f t="shared" si="0"/>
        <v>27</v>
      </c>
      <c r="C35" s="47" t="s">
        <v>110</v>
      </c>
      <c r="D35" s="44">
        <v>5</v>
      </c>
      <c r="E35" s="15" t="s">
        <v>33</v>
      </c>
      <c r="F35" s="70"/>
    </row>
    <row r="36" spans="1:6" x14ac:dyDescent="0.2">
      <c r="A36" s="104">
        <v>13</v>
      </c>
      <c r="B36" s="86">
        <f t="shared" si="0"/>
        <v>28</v>
      </c>
      <c r="C36" s="47" t="s">
        <v>111</v>
      </c>
      <c r="D36" s="44">
        <v>5</v>
      </c>
      <c r="E36" s="15" t="s">
        <v>74</v>
      </c>
      <c r="F36" s="70"/>
    </row>
    <row r="37" spans="1:6" x14ac:dyDescent="0.2">
      <c r="A37" s="108">
        <v>14</v>
      </c>
      <c r="B37" s="86">
        <f t="shared" si="0"/>
        <v>29</v>
      </c>
      <c r="C37" s="47" t="s">
        <v>112</v>
      </c>
      <c r="D37" s="44">
        <v>5</v>
      </c>
      <c r="E37" s="15" t="s">
        <v>33</v>
      </c>
      <c r="F37" s="18"/>
    </row>
    <row r="38" spans="1:6" x14ac:dyDescent="0.2">
      <c r="A38" s="104">
        <v>15</v>
      </c>
      <c r="B38" s="86">
        <f t="shared" si="0"/>
        <v>30</v>
      </c>
      <c r="C38" s="47" t="s">
        <v>113</v>
      </c>
      <c r="D38" s="44">
        <v>5</v>
      </c>
      <c r="E38" s="189" t="s">
        <v>191</v>
      </c>
      <c r="F38" s="18"/>
    </row>
    <row r="39" spans="1:6" ht="13.5" thickBot="1" x14ac:dyDescent="0.25">
      <c r="A39" s="105">
        <v>16</v>
      </c>
      <c r="B39" s="91">
        <f t="shared" si="0"/>
        <v>31</v>
      </c>
      <c r="C39" s="84" t="s">
        <v>114</v>
      </c>
      <c r="D39" s="78" t="s">
        <v>137</v>
      </c>
      <c r="E39" s="125" t="s">
        <v>33</v>
      </c>
      <c r="F39" s="18"/>
    </row>
    <row r="40" spans="1:6" ht="13.5" thickBot="1" x14ac:dyDescent="0.25">
      <c r="A40" s="106">
        <v>17</v>
      </c>
      <c r="B40" s="107"/>
      <c r="C40" s="114" t="s">
        <v>115</v>
      </c>
      <c r="D40" s="233" t="s">
        <v>11</v>
      </c>
      <c r="E40" s="235"/>
      <c r="F40" s="18"/>
    </row>
    <row r="41" spans="1:6" x14ac:dyDescent="0.2">
      <c r="A41" s="108">
        <v>18</v>
      </c>
      <c r="B41" s="95">
        <v>32</v>
      </c>
      <c r="C41" s="67" t="s">
        <v>116</v>
      </c>
      <c r="D41" s="97" t="s">
        <v>136</v>
      </c>
      <c r="E41" s="33" t="s">
        <v>33</v>
      </c>
      <c r="F41" s="18"/>
    </row>
    <row r="42" spans="1:6" x14ac:dyDescent="0.2">
      <c r="A42" s="104">
        <v>19</v>
      </c>
      <c r="B42" s="86">
        <f t="shared" si="0"/>
        <v>33</v>
      </c>
      <c r="C42" s="47" t="s">
        <v>117</v>
      </c>
      <c r="D42" s="44">
        <v>5</v>
      </c>
      <c r="E42" s="15" t="s">
        <v>74</v>
      </c>
      <c r="F42" s="18"/>
    </row>
    <row r="43" spans="1:6" x14ac:dyDescent="0.2">
      <c r="A43" s="108">
        <v>20</v>
      </c>
      <c r="B43" s="86">
        <f t="shared" si="0"/>
        <v>34</v>
      </c>
      <c r="C43" s="47" t="s">
        <v>118</v>
      </c>
      <c r="D43" s="44">
        <v>5</v>
      </c>
      <c r="E43" s="15" t="s">
        <v>33</v>
      </c>
      <c r="F43" s="18"/>
    </row>
    <row r="44" spans="1:6" x14ac:dyDescent="0.2">
      <c r="A44" s="104">
        <v>21</v>
      </c>
      <c r="B44" s="86">
        <f t="shared" si="0"/>
        <v>35</v>
      </c>
      <c r="C44" s="47" t="s">
        <v>119</v>
      </c>
      <c r="D44" s="44">
        <v>5</v>
      </c>
      <c r="E44" s="15" t="s">
        <v>74</v>
      </c>
      <c r="F44" s="70"/>
    </row>
    <row r="45" spans="1:6" x14ac:dyDescent="0.2">
      <c r="A45" s="104">
        <v>22</v>
      </c>
      <c r="B45" s="86">
        <f t="shared" si="0"/>
        <v>36</v>
      </c>
      <c r="C45" s="84" t="s">
        <v>120</v>
      </c>
      <c r="D45" s="4" t="s">
        <v>26</v>
      </c>
      <c r="E45" s="15" t="s">
        <v>33</v>
      </c>
      <c r="F45" s="70"/>
    </row>
    <row r="46" spans="1:6" x14ac:dyDescent="0.2">
      <c r="A46" s="108">
        <v>23</v>
      </c>
      <c r="B46" s="86">
        <f t="shared" si="0"/>
        <v>37</v>
      </c>
      <c r="C46" s="85" t="s">
        <v>121</v>
      </c>
      <c r="D46" s="129">
        <v>5</v>
      </c>
      <c r="E46" s="15" t="s">
        <v>74</v>
      </c>
      <c r="F46" s="70"/>
    </row>
    <row r="47" spans="1:6" x14ac:dyDescent="0.2">
      <c r="A47" s="104">
        <v>24</v>
      </c>
      <c r="B47" s="86">
        <f t="shared" si="0"/>
        <v>38</v>
      </c>
      <c r="C47" s="47" t="s">
        <v>122</v>
      </c>
      <c r="D47" s="4" t="s">
        <v>138</v>
      </c>
      <c r="E47" s="15" t="s">
        <v>27</v>
      </c>
      <c r="F47" s="70"/>
    </row>
    <row r="48" spans="1:6" x14ac:dyDescent="0.2">
      <c r="A48" s="104">
        <v>25</v>
      </c>
      <c r="B48" s="86">
        <f t="shared" si="0"/>
        <v>39</v>
      </c>
      <c r="C48" s="47" t="s">
        <v>123</v>
      </c>
      <c r="D48" s="119">
        <v>5</v>
      </c>
      <c r="E48" s="229" t="s">
        <v>74</v>
      </c>
      <c r="F48" s="18"/>
    </row>
    <row r="49" spans="1:6" ht="13.5" thickBot="1" x14ac:dyDescent="0.25">
      <c r="A49" s="117">
        <v>26</v>
      </c>
      <c r="B49" s="91">
        <f t="shared" si="0"/>
        <v>40</v>
      </c>
      <c r="C49" s="84" t="s">
        <v>124</v>
      </c>
      <c r="D49" s="128">
        <v>5</v>
      </c>
      <c r="E49" s="15" t="s">
        <v>33</v>
      </c>
      <c r="F49" s="18"/>
    </row>
    <row r="50" spans="1:6" ht="13.5" thickBot="1" x14ac:dyDescent="0.25">
      <c r="A50" s="106" t="s">
        <v>131</v>
      </c>
      <c r="B50" s="107"/>
      <c r="C50" s="120" t="s">
        <v>132</v>
      </c>
      <c r="D50" s="230" t="s">
        <v>22</v>
      </c>
      <c r="E50" s="232"/>
      <c r="F50" s="18"/>
    </row>
    <row r="51" spans="1:6" ht="13.5" thickBot="1" x14ac:dyDescent="0.25">
      <c r="A51" s="9" t="s">
        <v>1</v>
      </c>
      <c r="B51" s="9" t="s">
        <v>2</v>
      </c>
      <c r="C51" s="9" t="s">
        <v>3</v>
      </c>
      <c r="D51" s="13" t="s">
        <v>4</v>
      </c>
      <c r="E51" s="12" t="s">
        <v>12</v>
      </c>
    </row>
    <row r="52" spans="1:6" x14ac:dyDescent="0.2">
      <c r="A52" s="5"/>
      <c r="F52" s="18"/>
    </row>
    <row r="53" spans="1:6" x14ac:dyDescent="0.2">
      <c r="A53" s="224">
        <v>45509</v>
      </c>
      <c r="B53" s="221"/>
      <c r="C53" s="222"/>
      <c r="D53" s="221" t="s">
        <v>190</v>
      </c>
      <c r="E53" s="221"/>
      <c r="F53" s="18"/>
    </row>
    <row r="54" spans="1:6" x14ac:dyDescent="0.2">
      <c r="A54" s="127" t="s">
        <v>157</v>
      </c>
    </row>
    <row r="55" spans="1:6" x14ac:dyDescent="0.2">
      <c r="A55" s="225">
        <v>45755</v>
      </c>
      <c r="B55" s="63"/>
      <c r="C55" s="63"/>
      <c r="D55" s="62" t="s">
        <v>44</v>
      </c>
      <c r="E55" s="63"/>
    </row>
    <row r="56" spans="1:6" x14ac:dyDescent="0.2">
      <c r="A56" s="5" t="s">
        <v>155</v>
      </c>
    </row>
    <row r="57" spans="1:6" x14ac:dyDescent="0.2">
      <c r="A57" s="64" t="s">
        <v>179</v>
      </c>
      <c r="B57" s="65"/>
      <c r="C57" s="66"/>
      <c r="D57" s="65" t="s">
        <v>75</v>
      </c>
      <c r="E57" s="66"/>
    </row>
    <row r="58" spans="1:6" x14ac:dyDescent="0.2">
      <c r="A58" s="110"/>
      <c r="B58" s="109"/>
      <c r="C58" s="109"/>
      <c r="D58" s="109"/>
      <c r="E58" s="109"/>
    </row>
  </sheetData>
  <mergeCells count="5">
    <mergeCell ref="D15:E15"/>
    <mergeCell ref="D25:E25"/>
    <mergeCell ref="D32:E32"/>
    <mergeCell ref="D40:E40"/>
    <mergeCell ref="D50:E50"/>
  </mergeCells>
  <conditionalFormatting sqref="A11 A14:A21 A23:A27 A29:A30 A32 A34:A35 A37:A38 A40:A41 A43:A44 A46:A47 A49:A50">
    <cfRule type="containsText" dxfId="19" priority="5" stopIfTrue="1" operator="containsText" text="36">
      <formula>NOT(ISERROR(SEARCH("36",A11)))</formula>
    </cfRule>
  </conditionalFormatting>
  <conditionalFormatting sqref="A12">
    <cfRule type="containsText" dxfId="18" priority="4" stopIfTrue="1" operator="containsText" text="36">
      <formula>NOT(ISERROR(SEARCH("36",A12)))</formula>
    </cfRule>
  </conditionalFormatting>
  <conditionalFormatting sqref="A13">
    <cfRule type="containsText" dxfId="17" priority="3" stopIfTrue="1" operator="containsText" text="36">
      <formula>NOT(ISERROR(SEARCH("36",A13)))</formula>
    </cfRule>
  </conditionalFormatting>
  <conditionalFormatting sqref="A22">
    <cfRule type="containsText" dxfId="16" priority="2" stopIfTrue="1" operator="containsText" text="36">
      <formula>NOT(ISERROR(SEARCH("36",A22)))</formula>
    </cfRule>
  </conditionalFormatting>
  <conditionalFormatting sqref="A28 A31 A33 A36 A39 A42 A45 A48">
    <cfRule type="containsText" dxfId="15" priority="1" stopIfTrue="1" operator="containsText" text="36">
      <formula>NOT(ISERROR(SEARCH("36",A28)))</formula>
    </cfRule>
  </conditionalFormatting>
  <pageMargins left="0.98425196850393704" right="0.59055118110236227" top="0.47244094488188981" bottom="0.4724409448818898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F</vt:lpstr>
      <vt:lpstr>G-P (B,O)</vt:lpstr>
      <vt:lpstr>L+T</vt:lpstr>
      <vt:lpstr>FAS</vt:lpstr>
      <vt:lpstr>G-D (F+GaLa)</vt:lpstr>
      <vt:lpstr>FP</vt:lpstr>
      <vt:lpstr>FOW Praxispl. </vt:lpstr>
      <vt:lpstr>FOG Praxispl.</vt:lpstr>
      <vt:lpstr>FOA Praxispl. </vt:lpstr>
      <vt:lpstr>Vollzeit</vt:lpstr>
      <vt:lpstr>KPH 22_23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Wegwerth</dc:creator>
  <cp:lastModifiedBy>Christin Schönemann</cp:lastModifiedBy>
  <cp:lastPrinted>2024-07-30T13:39:29Z</cp:lastPrinted>
  <dcterms:created xsi:type="dcterms:W3CDTF">2001-04-17T15:31:46Z</dcterms:created>
  <dcterms:modified xsi:type="dcterms:W3CDTF">2024-08-01T06:32:50Z</dcterms:modified>
</cp:coreProperties>
</file>